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showSheetTabs="0" xWindow="65521" yWindow="65521" windowWidth="20520" windowHeight="3510" activeTab="0"/>
  </bookViews>
  <sheets>
    <sheet name="MEMUR" sheetId="1" r:id="rId1"/>
    <sheet name="DİLEKÇE" sheetId="2" r:id="rId2"/>
    <sheet name="BORDRO" sheetId="3" r:id="rId3"/>
    <sheet name="NAKİT" sheetId="4" r:id="rId4"/>
  </sheets>
  <externalReferences>
    <externalReference r:id="rId7"/>
    <externalReference r:id="rId8"/>
  </externalReferences>
  <definedNames>
    <definedName name="AccessDatabase" hidden="1">"C:\Belgelerim\excelblg\maasV2.0.xls"</definedName>
    <definedName name="ay">#REF!</definedName>
    <definedName name="gün">#REF!</definedName>
    <definedName name="liste_dil">'[1]EKGÖS'!$B$33:$B$37</definedName>
    <definedName name="listediltaz">#REF!</definedName>
    <definedName name="listeekler">'[1]EKLER'!$A$1:$A$12</definedName>
    <definedName name="listegenel">'[1]ANAKOD'!$B$3:$B$9</definedName>
    <definedName name="listeogrenim">'[2]ÖĞRENİM'!$A$1:$A$6</definedName>
    <definedName name="_xlnm.Print_Area" localSheetId="3">'NAKİT'!$A$1:$U$59</definedName>
    <definedName name="YUVARLAMA">#REF!</definedName>
  </definedNames>
  <calcPr fullCalcOnLoad="1"/>
</workbook>
</file>

<file path=xl/sharedStrings.xml><?xml version="1.0" encoding="utf-8"?>
<sst xmlns="http://schemas.openxmlformats.org/spreadsheetml/2006/main" count="222" uniqueCount="184">
  <si>
    <t>Kurumu :</t>
  </si>
  <si>
    <t>Ödenecek Ay</t>
  </si>
  <si>
    <t>S.No</t>
  </si>
  <si>
    <t>ALACAKLININ</t>
  </si>
  <si>
    <t>TAHAKKUK EDEN ALACAĞIN</t>
  </si>
  <si>
    <t>KESİNTİLER</t>
  </si>
  <si>
    <t>Bütçe yılı</t>
  </si>
  <si>
    <t>Gösterge</t>
  </si>
  <si>
    <t>Aylık Katsayı</t>
  </si>
  <si>
    <t>Tahakkuk Toplamı</t>
  </si>
  <si>
    <t>Gelir Vergisi</t>
  </si>
  <si>
    <t>Damga Vergisi</t>
  </si>
  <si>
    <t>Kesinti Toplamı</t>
  </si>
  <si>
    <t>Net Ele Geçen</t>
  </si>
  <si>
    <t xml:space="preserve"> tahakkuk ettirilmiştir.</t>
  </si>
  <si>
    <t xml:space="preserve"> DÜZENLEYEN:</t>
  </si>
  <si>
    <t>Adı Soyadı :</t>
  </si>
  <si>
    <t>Adı ve Soyadı :</t>
  </si>
  <si>
    <t>Bekir ASLAN</t>
  </si>
  <si>
    <t>Unvanı     :</t>
  </si>
  <si>
    <t>Şube Müdürü</t>
  </si>
  <si>
    <t>(Mühür)</t>
  </si>
  <si>
    <t>Unvanı        :</t>
  </si>
  <si>
    <t>İmzası     :</t>
  </si>
  <si>
    <t>İmzası        :</t>
  </si>
  <si>
    <t>Görevi</t>
  </si>
  <si>
    <t>Adı Soyadı</t>
  </si>
  <si>
    <t>Kadrosu</t>
  </si>
  <si>
    <t>Derece ve Kademesi</t>
  </si>
  <si>
    <t>Dönem</t>
  </si>
  <si>
    <t>Behçet YAYIKÇI</t>
  </si>
  <si>
    <t>T.C. / Vergi Kimlik No</t>
  </si>
  <si>
    <t>M.Y.H.B.Y. Örnek No: 13</t>
  </si>
  <si>
    <t>Çeşitli Ödemeler Bordrosu</t>
  </si>
  <si>
    <t>İlişik Kesme Yazısı</t>
  </si>
  <si>
    <t>Emeklilik Onayı</t>
  </si>
  <si>
    <t>MALİ ALACAK DİLEKÇESİ</t>
  </si>
  <si>
    <t xml:space="preserve">ÜNVANI                                  </t>
  </si>
  <si>
    <t xml:space="preserve">ADI  SOYADI                        </t>
  </si>
  <si>
    <t xml:space="preserve">BABA ADI                            </t>
  </si>
  <si>
    <t xml:space="preserve">MEMLEKETİ                        </t>
  </si>
  <si>
    <t xml:space="preserve">DOĞUM TARİHİ                 </t>
  </si>
  <si>
    <t xml:space="preserve">SİCİL NO / SSK NO                           </t>
  </si>
  <si>
    <t xml:space="preserve">T.C. KİMLİK NO                </t>
  </si>
  <si>
    <t>Özü :</t>
  </si>
  <si>
    <t xml:space="preserve">                  Gereğinin yapılmasını arz ederim.   …/…./20</t>
  </si>
  <si>
    <t>İmza :</t>
  </si>
  <si>
    <t>………………………….</t>
  </si>
  <si>
    <t>BANKA ADI:</t>
  </si>
  <si>
    <t>IBAN NO:</t>
  </si>
  <si>
    <t>(imza-mühür)</t>
  </si>
  <si>
    <t>EMEKLİLİK TARİHİ</t>
  </si>
  <si>
    <t>BANKA ADI</t>
  </si>
  <si>
    <t>IBAN NO</t>
  </si>
  <si>
    <t xml:space="preserve">MEMURİYETE BAŞLAMA TARİHİ </t>
  </si>
  <si>
    <t>UNVANI</t>
  </si>
  <si>
    <t>Öğretmen</t>
  </si>
  <si>
    <t/>
  </si>
  <si>
    <t>TR123456789012345678901234</t>
  </si>
  <si>
    <t>Okul Müdürü</t>
  </si>
  <si>
    <t xml:space="preserve">MEMUR BİLGİLERİ </t>
  </si>
  <si>
    <t>Akbank</t>
  </si>
  <si>
    <t>Mali yıl</t>
  </si>
  <si>
    <t>Yakup</t>
  </si>
  <si>
    <t>1/4</t>
  </si>
  <si>
    <t>KADRO DERECESİ</t>
  </si>
  <si>
    <t>DRC/KADEMESİ</t>
  </si>
  <si>
    <t>Düzenleme Tarihi</t>
  </si>
  <si>
    <t>Fevzi Çakmak İlkokulu</t>
  </si>
  <si>
    <t xml:space="preserve">KURUM BİLGİLERİ </t>
  </si>
  <si>
    <t>Erbaa</t>
  </si>
  <si>
    <t>Damga Vergisi Oranı</t>
  </si>
  <si>
    <t>07</t>
  </si>
  <si>
    <t>ŞUBESİ</t>
  </si>
  <si>
    <t>HARCAMA YETKİLİSİ ADI SOYADI</t>
  </si>
  <si>
    <t>ÇALIŞTIĞI OKUL/KURUM KBS GRUBU (seçiniz)</t>
  </si>
  <si>
    <t>GERÇEKLEŞTİRME GÖR. ADI SOYADI</t>
  </si>
  <si>
    <t>İlçe Millî Eğitim Müdürü</t>
  </si>
  <si>
    <t>Ö D E M E   E M R İ   B E L G E S İ</t>
  </si>
  <si>
    <t>Mahasebe  Birim Kodu</t>
  </si>
  <si>
    <t>Mauhasebe Birim Adı</t>
  </si>
  <si>
    <t>Bütçe Yılı</t>
  </si>
  <si>
    <t xml:space="preserve">İlgilinin </t>
  </si>
  <si>
    <t>Kurum-Birim
Kodu</t>
  </si>
  <si>
    <t>Birim</t>
  </si>
  <si>
    <t>Yevmiyenin</t>
  </si>
  <si>
    <t>Tarihi</t>
  </si>
  <si>
    <t>No.su</t>
  </si>
  <si>
    <t>Banka Şube Adı</t>
  </si>
  <si>
    <t>Kurum Adı</t>
  </si>
  <si>
    <t>Birim Adı</t>
  </si>
  <si>
    <t>Bağlı Olduğu Vergi Dairesi</t>
  </si>
  <si>
    <t>Kurumsal Kod</t>
  </si>
  <si>
    <t>Fonksiyonel Kod</t>
  </si>
  <si>
    <t>Finans.</t>
  </si>
  <si>
    <t xml:space="preserve">Ekonomik </t>
  </si>
  <si>
    <t>T u t a r</t>
  </si>
  <si>
    <t>Hesap No.</t>
  </si>
  <si>
    <t>Kodu</t>
  </si>
  <si>
    <t>B o r ç</t>
  </si>
  <si>
    <t>A l a c a k</t>
  </si>
  <si>
    <t>Hesap / Ayrıntı Adı</t>
  </si>
  <si>
    <t>TL</t>
  </si>
  <si>
    <t>Kr</t>
  </si>
  <si>
    <t>T o p l a m:</t>
  </si>
  <si>
    <t>Bütçe gider tahakkuk toplamı:</t>
  </si>
  <si>
    <t xml:space="preserve">Yukarıda yazılı </t>
  </si>
  <si>
    <t>Bütçe Gideri tahakkuk ettirilmiştir.  Ödenmesi / Mahsubu gerekir.</t>
  </si>
  <si>
    <t>Kontrol edilmiş ve uygun görülmüştür.</t>
  </si>
  <si>
    <t>Ödeme Emri
Belgesi No.</t>
  </si>
  <si>
    <t>Bütçe Gideri 
Tahakkuk toplamı</t>
  </si>
  <si>
    <t>Özel Gider
İndirimi toplamı</t>
  </si>
  <si>
    <t>Ödenmesi Gereken</t>
  </si>
  <si>
    <t>Çek / Gönderme                Emri No.</t>
  </si>
  <si>
    <t>Gerçekleştirme Görevlisi*</t>
  </si>
  <si>
    <t>TETKİK EDEN</t>
  </si>
  <si>
    <t>Memur</t>
  </si>
  <si>
    <t>Şef</t>
  </si>
  <si>
    <t>Muhasebe Yetkilisi Yrd.</t>
  </si>
  <si>
    <t>AÇIKLAMA VE EKLER</t>
  </si>
  <si>
    <t>ÖDEMEYE ESAS BELGENİN</t>
  </si>
  <si>
    <t>Türü</t>
  </si>
  <si>
    <t>Tutarı</t>
  </si>
  <si>
    <t>Uygundur</t>
  </si>
  <si>
    <t>Ödeyiniz / Mahsup Ediniz</t>
  </si>
  <si>
    <t>Harcama Yetkilisi</t>
  </si>
  <si>
    <t>Muhasebe Yetkilisi</t>
  </si>
  <si>
    <t xml:space="preserve">Yalnız   : </t>
  </si>
  <si>
    <t>aldım.</t>
  </si>
  <si>
    <t>G.B.M.Y. Örnek: 1/A</t>
  </si>
  <si>
    <t>Mali Alacak Dilekçesi</t>
  </si>
  <si>
    <t>Adı</t>
  </si>
  <si>
    <t>Soyadı</t>
  </si>
  <si>
    <t>TC / VKNo</t>
  </si>
  <si>
    <t>Banka Hesap No</t>
  </si>
  <si>
    <t>Ayrıntı Kodu</t>
  </si>
  <si>
    <t>Yolluklar</t>
  </si>
  <si>
    <t>Yurtiçi Sürekli Görev Yolluğu</t>
  </si>
  <si>
    <t>Damga vergisi</t>
  </si>
  <si>
    <t>GELİR YANSITMA</t>
  </si>
  <si>
    <t>GİDER YANSITMA</t>
  </si>
  <si>
    <t>.../...../.20</t>
  </si>
  <si>
    <t>MUHASEBE BİRİM KODU</t>
  </si>
  <si>
    <t>MUHASEBE BİRİM ADI</t>
  </si>
  <si>
    <t>Erbaa Malmüdürlüğü</t>
  </si>
  <si>
    <t>KURUM ADI</t>
  </si>
  <si>
    <t>MİLLİ EĞİTİM BAKANLIĞI</t>
  </si>
  <si>
    <t>Erbaa İlçe Millî Eğitim Müdürlüğü</t>
  </si>
  <si>
    <t>Yenal ARIKAN</t>
  </si>
  <si>
    <t>Muhasebe Yetkilisi Adı Soyadı</t>
  </si>
  <si>
    <t>Unvanı</t>
  </si>
  <si>
    <t>İbrahim ÖZKURT</t>
  </si>
  <si>
    <t>Malmüdürü</t>
  </si>
  <si>
    <t>Fikret BOLAT</t>
  </si>
  <si>
    <t>OKUL/KURUM MÜDÜRÜNÜN ADI SOYADI</t>
  </si>
  <si>
    <t>Dönem (Ocak-Haz=1   Tem-Ağustos=2)</t>
  </si>
  <si>
    <t xml:space="preserve">MEMURİYETE BAŞLAMA TARİHİ   :   </t>
  </si>
  <si>
    <t xml:space="preserve">DOĞUM TARİHİ                                   :     </t>
  </si>
  <si>
    <t xml:space="preserve">MEMLEKETİ                                         :        </t>
  </si>
  <si>
    <t xml:space="preserve">BABA ADI                                               :                </t>
  </si>
  <si>
    <t xml:space="preserve">ADI  SOYADI                                          :                 </t>
  </si>
  <si>
    <t xml:space="preserve">ÜNVANI                                                   :                          </t>
  </si>
  <si>
    <t xml:space="preserve">GÖREVLİ OLDUĞU OKUL/KURUM :                         </t>
  </si>
  <si>
    <t xml:space="preserve">T.C. KİMLİK NO                                    :   </t>
  </si>
  <si>
    <t xml:space="preserve">SİCİL NO / SSK NO                               :                </t>
  </si>
  <si>
    <t>Okul Öncesi veTemel Eğitim</t>
  </si>
  <si>
    <t>İL - İLÇE ADI</t>
  </si>
  <si>
    <t>KBS İL VEYA İLÇE KODU</t>
  </si>
  <si>
    <t>Emeklilik yolluk tazminatının ödenmesi.</t>
  </si>
  <si>
    <t>Tokat -Erbaa</t>
  </si>
  <si>
    <t>MİLLİ EĞİTİM MÜDÜRLÜĞÜ</t>
  </si>
  <si>
    <t>MALİ BİLGİLER</t>
  </si>
  <si>
    <t>Kaçıncı Ay? (Seçiniz)</t>
  </si>
  <si>
    <t>ADRES :</t>
  </si>
  <si>
    <t xml:space="preserve"> OKUL/KURUM MÜDÜRÜ:</t>
  </si>
  <si>
    <t xml:space="preserve">                   375 Sayılı Kanun Hükmünde Kararnamenin 1-D maddesi uyarınca tarafıma ödenmesi gereken yolluk tazminatının tahakkuk ettirilerek aşağıda belirtmiş olduğum hesabıma aktarılmak suretiyle ödenmesini istiyorum. </t>
  </si>
  <si>
    <t>TOPLAM :</t>
  </si>
  <si>
    <t xml:space="preserve">EMEKLİ OLDUĞU OKUL/KURUM               </t>
  </si>
  <si>
    <t>OKUL/KURUM MD. YRD. ADI SOYADI</t>
  </si>
  <si>
    <t>UNVANI (Harcama Yetkilisi)</t>
  </si>
  <si>
    <t>UNVANI (Düzenleyen)</t>
  </si>
  <si>
    <t>Sururi ŞAHİN</t>
  </si>
  <si>
    <t>Müdür Yardımcısı</t>
  </si>
  <si>
    <t>2017-2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</si>
</sst>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/mm/yyyy"/>
    <numFmt numFmtId="165" formatCode="_-* #,##0.00\ [$€-1]_-;\-* #,##0.00\ [$€-1]_-;_-* &quot;-&quot;??\ [$€-1]_-"/>
    <numFmt numFmtId="166" formatCode="_-* #,##0_-;\-* #,##0_-;_-* &quot;-&quot;_-;_-@_-"/>
    <numFmt numFmtId="167" formatCode="#,##0.000000"/>
    <numFmt numFmtId="168" formatCode="0.000000"/>
    <numFmt numFmtId="169" formatCode="0.0"/>
    <numFmt numFmtId="170" formatCode="000\ 000\ 0000"/>
    <numFmt numFmtId="171" formatCode="00"/>
    <numFmt numFmtId="172" formatCode="&quot;....&quot;mm/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Tur"/>
      <family val="0"/>
    </font>
    <font>
      <sz val="11"/>
      <color indexed="17"/>
      <name val="Calibri"/>
      <family val="2"/>
    </font>
    <font>
      <u val="single"/>
      <sz val="7.5"/>
      <color indexed="12"/>
      <name val="Arial Tur"/>
      <family val="0"/>
    </font>
    <font>
      <u val="single"/>
      <sz val="10"/>
      <color indexed="12"/>
      <name val="Arial Tur"/>
      <family val="0"/>
    </font>
    <font>
      <sz val="11"/>
      <color indexed="60"/>
      <name val="Calibri"/>
      <family val="2"/>
    </font>
    <font>
      <sz val="10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2"/>
      <name val="Arial"/>
      <family val="2"/>
    </font>
    <font>
      <sz val="20"/>
      <name val="Courier New Tur"/>
      <family val="3"/>
    </font>
    <font>
      <sz val="11"/>
      <name val="Arial Tur"/>
      <family val="2"/>
    </font>
    <font>
      <sz val="9"/>
      <name val="Arial Tur"/>
      <family val="2"/>
    </font>
    <font>
      <sz val="12"/>
      <name val="Arial Tur"/>
      <family val="2"/>
    </font>
    <font>
      <sz val="12"/>
      <name val="Times New Roman Tur"/>
      <family val="1"/>
    </font>
    <font>
      <sz val="11"/>
      <name val="Arial"/>
      <family val="2"/>
    </font>
    <font>
      <sz val="8"/>
      <name val="Arial Tur"/>
      <family val="2"/>
    </font>
    <font>
      <b/>
      <sz val="11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10"/>
      </left>
      <right/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/>
      <right style="dotted"/>
      <top/>
      <bottom/>
    </border>
    <border>
      <left>
        <color indexed="63"/>
      </left>
      <right style="medium"/>
      <top style="medium"/>
      <bottom style="medium"/>
    </border>
    <border>
      <left style="dotted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27" borderId="5" applyNumberFormat="0" applyAlignment="0" applyProtection="0"/>
    <xf numFmtId="0" fontId="15" fillId="28" borderId="6" applyNumberFormat="0" applyAlignment="0" applyProtection="0"/>
    <xf numFmtId="0" fontId="54" fillId="29" borderId="7" applyNumberFormat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5" fillId="30" borderId="8" applyNumberFormat="0" applyAlignment="0" applyProtection="0"/>
    <xf numFmtId="0" fontId="17" fillId="31" borderId="0" applyNumberFormat="0" applyBorder="0" applyAlignment="0" applyProtection="0"/>
    <xf numFmtId="0" fontId="56" fillId="29" borderId="8" applyNumberFormat="0" applyAlignment="0" applyProtection="0"/>
    <xf numFmtId="0" fontId="57" fillId="32" borderId="9" applyNumberFormat="0" applyAlignment="0" applyProtection="0"/>
    <xf numFmtId="0" fontId="58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6" borderId="10" applyNumberFormat="0" applyFont="0" applyAlignment="0" applyProtection="0"/>
    <xf numFmtId="0" fontId="60" fillId="3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8" borderId="11" applyFont="0" applyBorder="0" applyAlignment="0" applyProtection="0"/>
    <xf numFmtId="0" fontId="23" fillId="0" borderId="0" applyNumberFormat="0" applyFont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45" borderId="13" xfId="0" applyFont="1" applyFill="1" applyBorder="1" applyAlignment="1" applyProtection="1">
      <alignment horizontal="left" vertical="center"/>
      <protection hidden="1"/>
    </xf>
    <xf numFmtId="0" fontId="5" fillId="45" borderId="14" xfId="0" applyFont="1" applyFill="1" applyBorder="1" applyAlignment="1" applyProtection="1">
      <alignment/>
      <protection hidden="1"/>
    </xf>
    <xf numFmtId="0" fontId="5" fillId="45" borderId="15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45" borderId="16" xfId="0" applyFont="1" applyFill="1" applyBorder="1" applyAlignment="1" applyProtection="1">
      <alignment horizontal="left" vertical="center"/>
      <protection hidden="1"/>
    </xf>
    <xf numFmtId="0" fontId="5" fillId="45" borderId="17" xfId="0" applyFont="1" applyFill="1" applyBorder="1" applyAlignment="1" applyProtection="1">
      <alignment horizontal="center" vertical="center" wrapText="1"/>
      <protection hidden="1"/>
    </xf>
    <xf numFmtId="0" fontId="5" fillId="45" borderId="17" xfId="0" applyFont="1" applyFill="1" applyBorder="1" applyAlignment="1" applyProtection="1">
      <alignment horizontal="center" vertical="center"/>
      <protection hidden="1"/>
    </xf>
    <xf numFmtId="0" fontId="5" fillId="45" borderId="16" xfId="0" applyFont="1" applyFill="1" applyBorder="1" applyAlignment="1" applyProtection="1">
      <alignment horizontal="center" vertical="center" wrapText="1"/>
      <protection hidden="1"/>
    </xf>
    <xf numFmtId="0" fontId="5" fillId="45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45" borderId="13" xfId="0" applyFont="1" applyFill="1" applyBorder="1" applyAlignment="1" applyProtection="1">
      <alignment horizontal="center" vertical="center"/>
      <protection hidden="1"/>
    </xf>
    <xf numFmtId="0" fontId="5" fillId="45" borderId="14" xfId="0" applyFont="1" applyFill="1" applyBorder="1" applyAlignment="1" applyProtection="1">
      <alignment horizontal="center" vertical="center"/>
      <protection hidden="1"/>
    </xf>
    <xf numFmtId="0" fontId="5" fillId="45" borderId="15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left" shrinkToFi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 applyProtection="1">
      <alignment horizontal="left" shrinkToFi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/>
      <protection hidden="1"/>
    </xf>
    <xf numFmtId="0" fontId="5" fillId="0" borderId="20" xfId="0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4" fontId="5" fillId="0" borderId="21" xfId="0" applyNumberFormat="1" applyFont="1" applyFill="1" applyBorder="1" applyAlignment="1" applyProtection="1">
      <alignment horizontal="right" vertical="center"/>
      <protection hidden="1"/>
    </xf>
    <xf numFmtId="3" fontId="7" fillId="0" borderId="16" xfId="0" applyNumberFormat="1" applyFont="1" applyFill="1" applyBorder="1" applyAlignment="1" applyProtection="1">
      <alignment horizontal="right"/>
      <protection hidden="1"/>
    </xf>
    <xf numFmtId="4" fontId="7" fillId="0" borderId="16" xfId="0" applyNumberFormat="1" applyFont="1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5" fillId="46" borderId="22" xfId="0" applyFont="1" applyFill="1" applyBorder="1" applyAlignment="1" applyProtection="1">
      <alignment/>
      <protection hidden="1"/>
    </xf>
    <xf numFmtId="0" fontId="5" fillId="46" borderId="23" xfId="0" applyFont="1" applyFill="1" applyBorder="1" applyAlignment="1" applyProtection="1">
      <alignment horizontal="center"/>
      <protection hidden="1"/>
    </xf>
    <xf numFmtId="0" fontId="5" fillId="46" borderId="24" xfId="0" applyFont="1" applyFill="1" applyBorder="1" applyAlignment="1" applyProtection="1">
      <alignment horizontal="center"/>
      <protection hidden="1"/>
    </xf>
    <xf numFmtId="0" fontId="0" fillId="46" borderId="25" xfId="0" applyFont="1" applyFill="1" applyBorder="1" applyAlignment="1" applyProtection="1">
      <alignment/>
      <protection hidden="1"/>
    </xf>
    <xf numFmtId="0" fontId="0" fillId="46" borderId="0" xfId="0" applyFont="1" applyFill="1" applyBorder="1" applyAlignment="1" applyProtection="1">
      <alignment/>
      <protection hidden="1"/>
    </xf>
    <xf numFmtId="0" fontId="5" fillId="46" borderId="0" xfId="0" applyFont="1" applyFill="1" applyBorder="1" applyAlignment="1" applyProtection="1">
      <alignment/>
      <protection hidden="1"/>
    </xf>
    <xf numFmtId="0" fontId="5" fillId="46" borderId="26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46" borderId="20" xfId="0" applyFont="1" applyFill="1" applyBorder="1" applyAlignment="1" applyProtection="1">
      <alignment/>
      <protection hidden="1"/>
    </xf>
    <xf numFmtId="0" fontId="5" fillId="46" borderId="25" xfId="0" applyFont="1" applyFill="1" applyBorder="1" applyAlignment="1" applyProtection="1">
      <alignment/>
      <protection hidden="1"/>
    </xf>
    <xf numFmtId="0" fontId="5" fillId="46" borderId="0" xfId="0" applyFont="1" applyFill="1" applyBorder="1" applyAlignment="1" applyProtection="1">
      <alignment horizontal="right"/>
      <protection hidden="1"/>
    </xf>
    <xf numFmtId="0" fontId="5" fillId="46" borderId="0" xfId="0" applyFont="1" applyFill="1" applyBorder="1" applyAlignment="1" applyProtection="1">
      <alignment/>
      <protection hidden="1"/>
    </xf>
    <xf numFmtId="0" fontId="5" fillId="46" borderId="26" xfId="0" applyFont="1" applyFill="1" applyBorder="1" applyAlignment="1" applyProtection="1">
      <alignment/>
      <protection hidden="1"/>
    </xf>
    <xf numFmtId="0" fontId="0" fillId="46" borderId="25" xfId="0" applyFill="1" applyBorder="1" applyAlignment="1" applyProtection="1">
      <alignment/>
      <protection hidden="1"/>
    </xf>
    <xf numFmtId="0" fontId="0" fillId="46" borderId="0" xfId="0" applyFill="1" applyBorder="1" applyAlignment="1" applyProtection="1">
      <alignment horizontal="right"/>
      <protection hidden="1"/>
    </xf>
    <xf numFmtId="0" fontId="0" fillId="46" borderId="0" xfId="0" applyFill="1" applyBorder="1" applyAlignment="1" applyProtection="1">
      <alignment/>
      <protection hidden="1"/>
    </xf>
    <xf numFmtId="0" fontId="0" fillId="46" borderId="26" xfId="0" applyFill="1" applyBorder="1" applyAlignment="1" applyProtection="1">
      <alignment/>
      <protection hidden="1"/>
    </xf>
    <xf numFmtId="0" fontId="8" fillId="46" borderId="0" xfId="0" applyFont="1" applyFill="1" applyBorder="1" applyAlignment="1" applyProtection="1">
      <alignment horizontal="right"/>
      <protection hidden="1"/>
    </xf>
    <xf numFmtId="0" fontId="8" fillId="46" borderId="0" xfId="0" applyFont="1" applyFill="1" applyBorder="1" applyAlignment="1" applyProtection="1">
      <alignment horizontal="center"/>
      <protection hidden="1"/>
    </xf>
    <xf numFmtId="0" fontId="9" fillId="46" borderId="0" xfId="0" applyFont="1" applyFill="1" applyBorder="1" applyAlignment="1" applyProtection="1">
      <alignment horizontal="left"/>
      <protection hidden="1"/>
    </xf>
    <xf numFmtId="0" fontId="5" fillId="46" borderId="0" xfId="0" applyFont="1" applyFill="1" applyBorder="1" applyAlignment="1" applyProtection="1">
      <alignment horizontal="left"/>
      <protection hidden="1"/>
    </xf>
    <xf numFmtId="0" fontId="11" fillId="46" borderId="0" xfId="0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0" fillId="45" borderId="16" xfId="0" applyFont="1" applyFill="1" applyBorder="1" applyAlignment="1" applyProtection="1">
      <alignment horizontal="center" vertical="center" textRotation="90" wrapText="1"/>
      <protection hidden="1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7" xfId="0" applyNumberFormat="1" applyFont="1" applyFill="1" applyBorder="1" applyAlignment="1" applyProtection="1">
      <alignment vertical="center" wrapText="1"/>
      <protection locked="0"/>
    </xf>
    <xf numFmtId="0" fontId="5" fillId="47" borderId="17" xfId="0" applyFont="1" applyFill="1" applyBorder="1" applyAlignment="1" applyProtection="1">
      <alignment horizontal="center" vertical="center" wrapText="1"/>
      <protection locked="0"/>
    </xf>
    <xf numFmtId="167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/>
      <protection locked="0"/>
    </xf>
    <xf numFmtId="0" fontId="22" fillId="0" borderId="0" xfId="80" applyFont="1" applyFill="1" applyProtection="1">
      <alignment/>
      <protection locked="0"/>
    </xf>
    <xf numFmtId="0" fontId="22" fillId="0" borderId="0" xfId="80" applyFont="1" applyFill="1" applyProtection="1">
      <alignment/>
      <protection hidden="1"/>
    </xf>
    <xf numFmtId="0" fontId="22" fillId="0" borderId="0" xfId="80" applyFont="1" applyFill="1" applyAlignment="1" applyProtection="1">
      <alignment horizontal="right"/>
      <protection hidden="1"/>
    </xf>
    <xf numFmtId="14" fontId="22" fillId="0" borderId="0" xfId="80" applyNumberFormat="1" applyFont="1" applyFill="1" applyAlignment="1" applyProtection="1">
      <alignment horizontal="center"/>
      <protection hidden="1"/>
    </xf>
    <xf numFmtId="14" fontId="25" fillId="0" borderId="0" xfId="80" applyNumberFormat="1" applyFont="1" applyFill="1" applyAlignment="1" applyProtection="1">
      <alignment horizontal="center"/>
      <protection hidden="1"/>
    </xf>
    <xf numFmtId="0" fontId="24" fillId="48" borderId="0" xfId="65" applyFont="1" applyFill="1" applyAlignment="1" applyProtection="1">
      <alignment horizontal="left" vertical="top" shrinkToFit="1"/>
      <protection hidden="1"/>
    </xf>
    <xf numFmtId="0" fontId="24" fillId="48" borderId="0" xfId="65" applyFont="1" applyFill="1" applyBorder="1" applyAlignment="1" applyProtection="1">
      <alignment horizontal="left" vertical="top" shrinkToFit="1"/>
      <protection hidden="1"/>
    </xf>
    <xf numFmtId="0" fontId="24" fillId="47" borderId="0" xfId="65" applyFont="1" applyFill="1" applyBorder="1" applyAlignment="1" applyProtection="1">
      <alignment horizontal="left" vertical="top" shrinkToFit="1"/>
      <protection hidden="1"/>
    </xf>
    <xf numFmtId="0" fontId="5" fillId="45" borderId="27" xfId="0" applyFont="1" applyFill="1" applyBorder="1" applyAlignment="1" applyProtection="1" quotePrefix="1">
      <alignment horizontal="center" vertical="center" wrapText="1"/>
      <protection hidden="1"/>
    </xf>
    <xf numFmtId="14" fontId="5" fillId="46" borderId="0" xfId="0" applyNumberFormat="1" applyFont="1" applyFill="1" applyBorder="1" applyAlignment="1" applyProtection="1">
      <alignment horizontal="center"/>
      <protection hidden="1"/>
    </xf>
    <xf numFmtId="164" fontId="5" fillId="46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82" applyFont="1" applyAlignment="1" applyProtection="1">
      <alignment horizontal="center" vertical="center"/>
      <protection hidden="1"/>
    </xf>
    <xf numFmtId="0" fontId="16" fillId="0" borderId="0" xfId="82" applyFont="1" applyProtection="1">
      <alignment/>
      <protection locked="0"/>
    </xf>
    <xf numFmtId="0" fontId="29" fillId="0" borderId="0" xfId="82" applyFont="1" applyBorder="1" applyAlignment="1" applyProtection="1">
      <alignment horizontal="center" vertical="center"/>
      <protection hidden="1"/>
    </xf>
    <xf numFmtId="0" fontId="29" fillId="0" borderId="0" xfId="82" applyFont="1" applyBorder="1" applyProtection="1">
      <alignment/>
      <protection locked="0"/>
    </xf>
    <xf numFmtId="0" fontId="29" fillId="0" borderId="0" xfId="82" applyFont="1" applyProtection="1">
      <alignment/>
      <protection locked="0"/>
    </xf>
    <xf numFmtId="0" fontId="28" fillId="0" borderId="28" xfId="82" applyFont="1" applyBorder="1" applyAlignment="1" applyProtection="1">
      <alignment horizontal="center" vertical="center"/>
      <protection hidden="1"/>
    </xf>
    <xf numFmtId="0" fontId="28" fillId="0" borderId="29" xfId="82" applyFont="1" applyBorder="1" applyAlignment="1" applyProtection="1">
      <alignment horizontal="centerContinuous" vertical="center"/>
      <protection hidden="1"/>
    </xf>
    <xf numFmtId="0" fontId="28" fillId="0" borderId="30" xfId="82" applyFont="1" applyBorder="1" applyAlignment="1" applyProtection="1">
      <alignment horizontal="center" vertical="center"/>
      <protection hidden="1"/>
    </xf>
    <xf numFmtId="0" fontId="28" fillId="0" borderId="31" xfId="82" applyFont="1" applyBorder="1" applyAlignment="1" applyProtection="1">
      <alignment horizontal="center" vertical="center"/>
      <protection hidden="1"/>
    </xf>
    <xf numFmtId="0" fontId="28" fillId="0" borderId="32" xfId="82" applyFont="1" applyBorder="1" applyAlignment="1" applyProtection="1">
      <alignment horizontal="center" vertical="center"/>
      <protection hidden="1"/>
    </xf>
    <xf numFmtId="0" fontId="30" fillId="0" borderId="33" xfId="82" applyFont="1" applyFill="1" applyBorder="1" applyAlignment="1" applyProtection="1">
      <alignment horizontal="center" vertical="center"/>
      <protection hidden="1"/>
    </xf>
    <xf numFmtId="0" fontId="16" fillId="0" borderId="0" xfId="82" applyFont="1" applyProtection="1">
      <alignment/>
      <protection hidden="1"/>
    </xf>
    <xf numFmtId="0" fontId="16" fillId="0" borderId="0" xfId="82" applyFont="1" applyBorder="1" applyProtection="1">
      <alignment/>
      <protection hidden="1"/>
    </xf>
    <xf numFmtId="0" fontId="16" fillId="0" borderId="0" xfId="82" applyFont="1" applyBorder="1" applyAlignment="1" applyProtection="1">
      <alignment shrinkToFit="1"/>
      <protection hidden="1"/>
    </xf>
    <xf numFmtId="0" fontId="16" fillId="0" borderId="32" xfId="82" applyFont="1" applyBorder="1" applyAlignment="1" applyProtection="1">
      <alignment horizontal="center" vertical="center" shrinkToFit="1"/>
      <protection hidden="1"/>
    </xf>
    <xf numFmtId="0" fontId="16" fillId="0" borderId="34" xfId="82" applyFont="1" applyBorder="1" applyAlignment="1" applyProtection="1">
      <alignment horizontal="center" vertical="center"/>
      <protection hidden="1"/>
    </xf>
    <xf numFmtId="0" fontId="16" fillId="0" borderId="35" xfId="82" applyFont="1" applyBorder="1" applyAlignment="1" applyProtection="1">
      <alignment horizontal="centerContinuous" vertical="top"/>
      <protection hidden="1"/>
    </xf>
    <xf numFmtId="0" fontId="16" fillId="0" borderId="16" xfId="82" applyFont="1" applyBorder="1" applyAlignment="1" applyProtection="1">
      <alignment horizontal="centerContinuous" vertical="top"/>
      <protection hidden="1"/>
    </xf>
    <xf numFmtId="0" fontId="16" fillId="0" borderId="36" xfId="82" applyFont="1" applyBorder="1" applyAlignment="1" applyProtection="1">
      <alignment horizontal="centerContinuous" vertical="center" shrinkToFit="1"/>
      <protection hidden="1"/>
    </xf>
    <xf numFmtId="0" fontId="29" fillId="0" borderId="37" xfId="82" applyFont="1" applyBorder="1" applyAlignment="1" applyProtection="1">
      <alignment horizontal="center" vertical="center"/>
      <protection hidden="1"/>
    </xf>
    <xf numFmtId="0" fontId="29" fillId="0" borderId="33" xfId="82" applyFont="1" applyBorder="1" applyAlignment="1" applyProtection="1">
      <alignment horizontal="center" vertical="center"/>
      <protection hidden="1"/>
    </xf>
    <xf numFmtId="0" fontId="29" fillId="0" borderId="38" xfId="82" applyFont="1" applyBorder="1" applyAlignment="1" applyProtection="1">
      <alignment horizontal="center" vertical="center"/>
      <protection hidden="1"/>
    </xf>
    <xf numFmtId="0" fontId="16" fillId="0" borderId="37" xfId="82" applyFont="1" applyBorder="1" applyAlignment="1" applyProtection="1">
      <alignment horizontal="center" vertical="center"/>
      <protection hidden="1"/>
    </xf>
    <xf numFmtId="0" fontId="16" fillId="0" borderId="33" xfId="82" applyFont="1" applyBorder="1" applyAlignment="1" applyProtection="1">
      <alignment horizontal="center" vertical="center"/>
      <protection hidden="1"/>
    </xf>
    <xf numFmtId="0" fontId="16" fillId="0" borderId="38" xfId="82" applyFont="1" applyBorder="1" applyAlignment="1" applyProtection="1">
      <alignment horizontal="center" vertical="center"/>
      <protection hidden="1"/>
    </xf>
    <xf numFmtId="0" fontId="16" fillId="0" borderId="39" xfId="82" applyFont="1" applyFill="1" applyBorder="1" applyAlignment="1" applyProtection="1">
      <alignment horizontal="center" shrinkToFit="1"/>
      <protection hidden="1"/>
    </xf>
    <xf numFmtId="0" fontId="29" fillId="0" borderId="34" xfId="82" applyFont="1" applyBorder="1" applyAlignment="1" applyProtection="1">
      <alignment horizontal="center"/>
      <protection hidden="1"/>
    </xf>
    <xf numFmtId="0" fontId="29" fillId="0" borderId="0" xfId="82" applyFont="1" applyBorder="1" applyAlignment="1" applyProtection="1">
      <alignment horizontal="center"/>
      <protection hidden="1"/>
    </xf>
    <xf numFmtId="0" fontId="29" fillId="0" borderId="40" xfId="82" applyFont="1" applyBorder="1" applyAlignment="1" applyProtection="1">
      <alignment horizontal="center" vertical="center"/>
      <protection hidden="1"/>
    </xf>
    <xf numFmtId="0" fontId="29" fillId="0" borderId="26" xfId="82" applyFont="1" applyBorder="1" applyAlignment="1" applyProtection="1">
      <alignment horizontal="center" vertical="center"/>
      <protection hidden="1"/>
    </xf>
    <xf numFmtId="0" fontId="29" fillId="0" borderId="41" xfId="82" applyFont="1" applyBorder="1" applyAlignment="1" applyProtection="1">
      <alignment horizontal="center" vertical="center"/>
      <protection hidden="1"/>
    </xf>
    <xf numFmtId="0" fontId="29" fillId="0" borderId="23" xfId="82" applyFont="1" applyBorder="1" applyAlignment="1" applyProtection="1">
      <alignment horizontal="center" vertical="center"/>
      <protection hidden="1"/>
    </xf>
    <xf numFmtId="0" fontId="16" fillId="0" borderId="40" xfId="82" applyFont="1" applyBorder="1" applyAlignment="1" applyProtection="1">
      <alignment horizontal="center" vertical="center"/>
      <protection hidden="1"/>
    </xf>
    <xf numFmtId="0" fontId="16" fillId="0" borderId="26" xfId="82" applyFont="1" applyBorder="1" applyAlignment="1" applyProtection="1">
      <alignment horizontal="center" vertical="center"/>
      <protection hidden="1"/>
    </xf>
    <xf numFmtId="0" fontId="16" fillId="0" borderId="36" xfId="82" applyFont="1" applyBorder="1" applyAlignment="1" applyProtection="1">
      <alignment horizontal="center" vertical="center"/>
      <protection hidden="1"/>
    </xf>
    <xf numFmtId="0" fontId="16" fillId="0" borderId="42" xfId="82" applyFont="1" applyBorder="1" applyAlignment="1" applyProtection="1">
      <alignment horizontal="center" vertical="center"/>
      <protection hidden="1"/>
    </xf>
    <xf numFmtId="0" fontId="16" fillId="0" borderId="36" xfId="82" applyFont="1" applyFill="1" applyBorder="1" applyAlignment="1" applyProtection="1">
      <alignment horizontal="center" shrinkToFit="1"/>
      <protection hidden="1"/>
    </xf>
    <xf numFmtId="171" fontId="30" fillId="24" borderId="43" xfId="82" applyNumberFormat="1" applyFont="1" applyFill="1" applyBorder="1" applyAlignment="1" applyProtection="1">
      <alignment horizontal="center"/>
      <protection hidden="1"/>
    </xf>
    <xf numFmtId="171" fontId="30" fillId="24" borderId="21" xfId="82" applyNumberFormat="1" applyFont="1" applyFill="1" applyBorder="1" applyAlignment="1" applyProtection="1">
      <alignment horizontal="center"/>
      <protection hidden="1"/>
    </xf>
    <xf numFmtId="171" fontId="31" fillId="24" borderId="44" xfId="66" applyNumberFormat="1" applyFont="1" applyFill="1" applyBorder="1" applyAlignment="1" applyProtection="1">
      <alignment horizontal="left" vertical="center" shrinkToFit="1"/>
      <protection hidden="1"/>
    </xf>
    <xf numFmtId="0" fontId="30" fillId="24" borderId="35" xfId="82" applyFont="1" applyFill="1" applyBorder="1" applyAlignment="1" applyProtection="1">
      <alignment horizontal="center"/>
      <protection hidden="1"/>
    </xf>
    <xf numFmtId="0" fontId="30" fillId="24" borderId="16" xfId="82" applyFont="1" applyFill="1" applyBorder="1" applyAlignment="1" applyProtection="1">
      <alignment horizontal="center"/>
      <protection hidden="1"/>
    </xf>
    <xf numFmtId="0" fontId="30" fillId="24" borderId="45" xfId="82" applyFont="1" applyFill="1" applyBorder="1" applyAlignment="1" applyProtection="1">
      <alignment horizontal="center"/>
      <protection hidden="1"/>
    </xf>
    <xf numFmtId="171" fontId="30" fillId="24" borderId="35" xfId="82" applyNumberFormat="1" applyFont="1" applyFill="1" applyBorder="1" applyAlignment="1" applyProtection="1" quotePrefix="1">
      <alignment horizontal="center"/>
      <protection hidden="1"/>
    </xf>
    <xf numFmtId="171" fontId="30" fillId="24" borderId="16" xfId="82" applyNumberFormat="1" applyFont="1" applyFill="1" applyBorder="1" applyAlignment="1" applyProtection="1" quotePrefix="1">
      <alignment horizontal="center"/>
      <protection hidden="1"/>
    </xf>
    <xf numFmtId="0" fontId="30" fillId="24" borderId="46" xfId="82" applyFont="1" applyFill="1" applyBorder="1" applyAlignment="1" applyProtection="1" quotePrefix="1">
      <alignment shrinkToFit="1"/>
      <protection hidden="1"/>
    </xf>
    <xf numFmtId="0" fontId="30" fillId="31" borderId="35" xfId="82" applyFont="1" applyFill="1" applyBorder="1" applyAlignment="1" applyProtection="1">
      <alignment horizontal="center"/>
      <protection hidden="1"/>
    </xf>
    <xf numFmtId="0" fontId="30" fillId="31" borderId="16" xfId="82" applyFont="1" applyFill="1" applyBorder="1" applyAlignment="1" applyProtection="1">
      <alignment horizontal="center"/>
      <protection hidden="1"/>
    </xf>
    <xf numFmtId="0" fontId="30" fillId="31" borderId="45" xfId="82" applyFont="1" applyFill="1" applyBorder="1" applyAlignment="1" applyProtection="1">
      <alignment horizontal="center"/>
      <protection hidden="1"/>
    </xf>
    <xf numFmtId="171" fontId="30" fillId="31" borderId="35" xfId="82" applyNumberFormat="1" applyFont="1" applyFill="1" applyBorder="1" applyAlignment="1" applyProtection="1" quotePrefix="1">
      <alignment horizontal="center"/>
      <protection hidden="1"/>
    </xf>
    <xf numFmtId="171" fontId="30" fillId="31" borderId="16" xfId="82" applyNumberFormat="1" applyFont="1" applyFill="1" applyBorder="1" applyAlignment="1" applyProtection="1" quotePrefix="1">
      <alignment horizontal="center"/>
      <protection hidden="1"/>
    </xf>
    <xf numFmtId="0" fontId="30" fillId="31" borderId="46" xfId="82" applyFont="1" applyFill="1" applyBorder="1" applyAlignment="1" applyProtection="1">
      <alignment shrinkToFit="1"/>
      <protection hidden="1"/>
    </xf>
    <xf numFmtId="0" fontId="30" fillId="0" borderId="35" xfId="82" applyFont="1" applyBorder="1" applyAlignment="1" applyProtection="1">
      <alignment horizontal="center"/>
      <protection hidden="1"/>
    </xf>
    <xf numFmtId="0" fontId="30" fillId="0" borderId="16" xfId="82" applyFont="1" applyBorder="1" applyAlignment="1" applyProtection="1">
      <alignment horizontal="center"/>
      <protection hidden="1"/>
    </xf>
    <xf numFmtId="0" fontId="30" fillId="0" borderId="45" xfId="82" applyFont="1" applyBorder="1" applyAlignment="1" applyProtection="1">
      <alignment horizontal="center"/>
      <protection hidden="1"/>
    </xf>
    <xf numFmtId="171" fontId="30" fillId="0" borderId="43" xfId="82" applyNumberFormat="1" applyFont="1" applyFill="1" applyBorder="1" applyAlignment="1" applyProtection="1">
      <alignment horizontal="center"/>
      <protection hidden="1"/>
    </xf>
    <xf numFmtId="0" fontId="30" fillId="0" borderId="21" xfId="82" applyNumberFormat="1" applyFont="1" applyFill="1" applyBorder="1" applyAlignment="1" applyProtection="1">
      <alignment horizontal="center"/>
      <protection hidden="1"/>
    </xf>
    <xf numFmtId="171" fontId="30" fillId="0" borderId="21" xfId="82" applyNumberFormat="1" applyFont="1" applyFill="1" applyBorder="1" applyAlignment="1" applyProtection="1">
      <alignment horizontal="center"/>
      <protection hidden="1"/>
    </xf>
    <xf numFmtId="0" fontId="16" fillId="0" borderId="46" xfId="82" applyFont="1" applyBorder="1" applyAlignment="1" applyProtection="1">
      <alignment shrinkToFit="1"/>
      <protection hidden="1"/>
    </xf>
    <xf numFmtId="171" fontId="30" fillId="0" borderId="35" xfId="82" applyNumberFormat="1" applyFont="1" applyBorder="1" applyAlignment="1" applyProtection="1">
      <alignment horizontal="center"/>
      <protection hidden="1"/>
    </xf>
    <xf numFmtId="171" fontId="30" fillId="0" borderId="46" xfId="82" applyNumberFormat="1" applyFont="1" applyFill="1" applyBorder="1" applyAlignment="1" applyProtection="1" quotePrefix="1">
      <alignment shrinkToFit="1"/>
      <protection hidden="1"/>
    </xf>
    <xf numFmtId="171" fontId="30" fillId="0" borderId="16" xfId="82" applyNumberFormat="1" applyFont="1" applyBorder="1" applyAlignment="1" applyProtection="1">
      <alignment horizontal="center"/>
      <protection hidden="1"/>
    </xf>
    <xf numFmtId="171" fontId="30" fillId="0" borderId="45" xfId="82" applyNumberFormat="1" applyFont="1" applyBorder="1" applyAlignment="1" applyProtection="1">
      <alignment horizontal="center"/>
      <protection hidden="1"/>
    </xf>
    <xf numFmtId="0" fontId="30" fillId="0" borderId="46" xfId="82" applyFont="1" applyFill="1" applyBorder="1" applyAlignment="1" applyProtection="1">
      <alignment shrinkToFit="1"/>
      <protection hidden="1"/>
    </xf>
    <xf numFmtId="0" fontId="30" fillId="0" borderId="44" xfId="82" applyFont="1" applyFill="1" applyBorder="1" applyProtection="1" quotePrefix="1">
      <alignment/>
      <protection hidden="1"/>
    </xf>
    <xf numFmtId="0" fontId="30" fillId="0" borderId="46" xfId="82" applyFont="1" applyFill="1" applyBorder="1" applyAlignment="1" applyProtection="1" quotePrefix="1">
      <alignment shrinkToFit="1"/>
      <protection hidden="1"/>
    </xf>
    <xf numFmtId="0" fontId="16" fillId="0" borderId="46" xfId="82" applyFont="1" applyBorder="1" applyAlignment="1" applyProtection="1">
      <alignment shrinkToFit="1"/>
      <protection hidden="1"/>
    </xf>
    <xf numFmtId="0" fontId="0" fillId="0" borderId="0" xfId="66" applyProtection="1">
      <alignment/>
      <protection locked="0"/>
    </xf>
    <xf numFmtId="0" fontId="0" fillId="0" borderId="0" xfId="66" applyFont="1" applyProtection="1">
      <alignment/>
      <protection locked="0"/>
    </xf>
    <xf numFmtId="0" fontId="16" fillId="0" borderId="47" xfId="82" applyFont="1" applyBorder="1" applyProtection="1">
      <alignment/>
      <protection hidden="1"/>
    </xf>
    <xf numFmtId="4" fontId="16" fillId="0" borderId="39" xfId="82" applyNumberFormat="1" applyFont="1" applyFill="1" applyBorder="1" applyAlignment="1" applyProtection="1">
      <alignment vertical="center" shrinkToFit="1"/>
      <protection hidden="1"/>
    </xf>
    <xf numFmtId="0" fontId="29" fillId="0" borderId="0" xfId="82" applyFont="1" applyBorder="1" applyProtection="1">
      <alignment/>
      <protection hidden="1"/>
    </xf>
    <xf numFmtId="0" fontId="29" fillId="0" borderId="0" xfId="82" applyFont="1" applyBorder="1" applyAlignment="1" applyProtection="1" quotePrefix="1">
      <alignment horizontal="left" shrinkToFit="1"/>
      <protection hidden="1"/>
    </xf>
    <xf numFmtId="0" fontId="28" fillId="0" borderId="0" xfId="82" applyFont="1" applyBorder="1" applyAlignment="1" applyProtection="1" quotePrefix="1">
      <alignment vertical="center"/>
      <protection hidden="1"/>
    </xf>
    <xf numFmtId="0" fontId="29" fillId="0" borderId="0" xfId="82" applyFont="1" applyBorder="1" applyAlignment="1" applyProtection="1">
      <alignment/>
      <protection hidden="1"/>
    </xf>
    <xf numFmtId="0" fontId="28" fillId="0" borderId="0" xfId="82" applyFont="1" applyBorder="1" applyAlignment="1" applyProtection="1">
      <alignment vertical="center"/>
      <protection hidden="1"/>
    </xf>
    <xf numFmtId="0" fontId="29" fillId="0" borderId="0" xfId="82" applyFont="1" applyBorder="1" applyAlignment="1" applyProtection="1">
      <alignment horizontal="center" shrinkToFit="1"/>
      <protection hidden="1"/>
    </xf>
    <xf numFmtId="0" fontId="28" fillId="49" borderId="0" xfId="82" applyFont="1" applyFill="1" applyBorder="1" applyAlignment="1" applyProtection="1">
      <alignment horizontal="center" wrapText="1" shrinkToFit="1"/>
      <protection hidden="1"/>
    </xf>
    <xf numFmtId="0" fontId="28" fillId="0" borderId="30" xfId="82" applyFont="1" applyBorder="1" applyAlignment="1" applyProtection="1">
      <alignment horizontal="center" vertical="center" wrapText="1"/>
      <protection hidden="1"/>
    </xf>
    <xf numFmtId="0" fontId="28" fillId="0" borderId="31" xfId="82" applyFont="1" applyBorder="1" applyAlignment="1" applyProtection="1">
      <alignment horizontal="center" vertical="center" wrapText="1"/>
      <protection hidden="1"/>
    </xf>
    <xf numFmtId="0" fontId="16" fillId="0" borderId="30" xfId="82" applyFont="1" applyBorder="1" applyAlignment="1" applyProtection="1" quotePrefix="1">
      <alignment horizontal="center" vertical="center" wrapText="1"/>
      <protection hidden="1"/>
    </xf>
    <xf numFmtId="0" fontId="16" fillId="0" borderId="32" xfId="82" applyFont="1" applyBorder="1" applyAlignment="1" applyProtection="1" quotePrefix="1">
      <alignment horizontal="center" vertical="center" wrapText="1"/>
      <protection hidden="1"/>
    </xf>
    <xf numFmtId="172" fontId="30" fillId="38" borderId="0" xfId="82" applyNumberFormat="1" applyFont="1" applyFill="1" applyBorder="1" applyAlignment="1" applyProtection="1">
      <alignment horizontal="center" vertical="center" shrinkToFit="1"/>
      <protection hidden="1"/>
    </xf>
    <xf numFmtId="0" fontId="28" fillId="0" borderId="48" xfId="82" applyFont="1" applyBorder="1" applyAlignment="1" applyProtection="1">
      <alignment horizontal="center" vertical="center"/>
      <protection hidden="1"/>
    </xf>
    <xf numFmtId="0" fontId="28" fillId="0" borderId="38" xfId="82" applyFont="1" applyBorder="1" applyAlignment="1" applyProtection="1">
      <alignment horizontal="center" vertical="center"/>
      <protection hidden="1"/>
    </xf>
    <xf numFmtId="0" fontId="16" fillId="0" borderId="33" xfId="82" applyFont="1" applyBorder="1" applyAlignment="1" applyProtection="1">
      <alignment horizontal="center" vertical="center" wrapText="1"/>
      <protection hidden="1"/>
    </xf>
    <xf numFmtId="0" fontId="16" fillId="0" borderId="49" xfId="82" applyFont="1" applyBorder="1" applyAlignment="1" applyProtection="1">
      <alignment horizontal="center" vertical="center" wrapText="1"/>
      <protection hidden="1"/>
    </xf>
    <xf numFmtId="14" fontId="16" fillId="38" borderId="0" xfId="82" applyNumberFormat="1" applyFont="1" applyFill="1" applyBorder="1" applyAlignment="1" applyProtection="1">
      <alignment horizontal="center" vertical="center" shrinkToFit="1"/>
      <protection hidden="1"/>
    </xf>
    <xf numFmtId="0" fontId="16" fillId="0" borderId="50" xfId="82" applyFont="1" applyBorder="1" applyAlignment="1" applyProtection="1">
      <alignment horizontal="center" vertical="center" wrapText="1"/>
      <protection hidden="1"/>
    </xf>
    <xf numFmtId="0" fontId="16" fillId="0" borderId="31" xfId="82" applyFont="1" applyBorder="1" applyAlignment="1" applyProtection="1">
      <alignment horizontal="center" vertical="center" wrapText="1"/>
      <protection hidden="1"/>
    </xf>
    <xf numFmtId="0" fontId="28" fillId="0" borderId="34" xfId="82" applyFont="1" applyBorder="1" applyAlignment="1" applyProtection="1">
      <alignment horizontal="center" vertical="center" wrapText="1"/>
      <protection hidden="1"/>
    </xf>
    <xf numFmtId="0" fontId="28" fillId="0" borderId="0" xfId="82" applyFont="1" applyBorder="1" applyAlignment="1" applyProtection="1">
      <alignment horizontal="center" vertical="center" wrapText="1"/>
      <protection hidden="1"/>
    </xf>
    <xf numFmtId="0" fontId="28" fillId="0" borderId="34" xfId="82" applyFont="1" applyBorder="1" applyAlignment="1" applyProtection="1">
      <alignment horizontal="center" vertical="center"/>
      <protection hidden="1"/>
    </xf>
    <xf numFmtId="0" fontId="28" fillId="0" borderId="0" xfId="82" applyFont="1" applyBorder="1" applyAlignment="1" applyProtection="1">
      <alignment horizontal="center" vertical="center"/>
      <protection hidden="1"/>
    </xf>
    <xf numFmtId="0" fontId="28" fillId="0" borderId="36" xfId="82" applyFont="1" applyBorder="1" applyAlignment="1" applyProtection="1">
      <alignment horizontal="center" vertical="center"/>
      <protection hidden="1"/>
    </xf>
    <xf numFmtId="0" fontId="16" fillId="0" borderId="25" xfId="82" applyFont="1" applyBorder="1" applyAlignment="1" applyProtection="1">
      <alignment horizontal="center" vertical="center" wrapText="1"/>
      <protection hidden="1"/>
    </xf>
    <xf numFmtId="0" fontId="16" fillId="0" borderId="0" xfId="82" applyFont="1" applyBorder="1" applyAlignment="1" applyProtection="1">
      <alignment horizontal="center" vertical="center" wrapText="1"/>
      <protection hidden="1"/>
    </xf>
    <xf numFmtId="0" fontId="16" fillId="0" borderId="34" xfId="82" applyFont="1" applyBorder="1" applyAlignment="1" applyProtection="1" quotePrefix="1">
      <alignment horizontal="center" vertical="center" wrapText="1"/>
      <protection hidden="1"/>
    </xf>
    <xf numFmtId="0" fontId="16" fillId="0" borderId="36" xfId="82" applyFont="1" applyBorder="1" applyAlignment="1" applyProtection="1" quotePrefix="1">
      <alignment horizontal="center" vertical="center" wrapText="1"/>
      <protection hidden="1"/>
    </xf>
    <xf numFmtId="0" fontId="29" fillId="0" borderId="51" xfId="82" applyFont="1" applyBorder="1" applyAlignment="1" applyProtection="1">
      <alignment horizontal="center" vertical="center" wrapText="1"/>
      <protection hidden="1"/>
    </xf>
    <xf numFmtId="0" fontId="29" fillId="0" borderId="47" xfId="82" applyFont="1" applyBorder="1" applyAlignment="1" applyProtection="1">
      <alignment horizontal="center" vertical="center" wrapText="1"/>
      <protection hidden="1"/>
    </xf>
    <xf numFmtId="0" fontId="16" fillId="0" borderId="0" xfId="82" applyFont="1" applyAlignment="1" applyProtection="1">
      <alignment vertical="center"/>
      <protection locked="0"/>
    </xf>
    <xf numFmtId="0" fontId="28" fillId="0" borderId="52" xfId="82" applyFont="1" applyBorder="1" applyAlignment="1" applyProtection="1">
      <alignment horizontal="centerContinuous" vertical="center"/>
      <protection hidden="1"/>
    </xf>
    <xf numFmtId="0" fontId="28" fillId="0" borderId="53" xfId="82" applyFont="1" applyBorder="1" applyAlignment="1" applyProtection="1">
      <alignment horizontal="centerContinuous" vertical="center"/>
      <protection hidden="1"/>
    </xf>
    <xf numFmtId="0" fontId="28" fillId="0" borderId="54" xfId="82" applyFont="1" applyBorder="1" applyAlignment="1" applyProtection="1">
      <alignment horizontal="centerContinuous" vertical="center"/>
      <protection hidden="1"/>
    </xf>
    <xf numFmtId="0" fontId="16" fillId="0" borderId="51" xfId="82" applyFont="1" applyBorder="1" applyProtection="1">
      <alignment/>
      <protection hidden="1"/>
    </xf>
    <xf numFmtId="0" fontId="28" fillId="0" borderId="54" xfId="82" applyFont="1" applyBorder="1" applyProtection="1">
      <alignment/>
      <protection hidden="1"/>
    </xf>
    <xf numFmtId="0" fontId="28" fillId="0" borderId="47" xfId="82" applyFont="1" applyBorder="1" applyProtection="1">
      <alignment/>
      <protection hidden="1"/>
    </xf>
    <xf numFmtId="0" fontId="28" fillId="0" borderId="55" xfId="82" applyFont="1" applyBorder="1" applyAlignment="1" applyProtection="1">
      <alignment horizontal="centerContinuous" vertical="center"/>
      <protection hidden="1"/>
    </xf>
    <xf numFmtId="0" fontId="28" fillId="0" borderId="47" xfId="82" applyFont="1" applyBorder="1" applyAlignment="1" applyProtection="1">
      <alignment horizontal="centerContinuous"/>
      <protection hidden="1"/>
    </xf>
    <xf numFmtId="0" fontId="28" fillId="0" borderId="56" xfId="82" applyFont="1" applyBorder="1" applyAlignment="1" applyProtection="1">
      <alignment horizontal="centerContinuous"/>
      <protection hidden="1"/>
    </xf>
    <xf numFmtId="0" fontId="28" fillId="0" borderId="39" xfId="82" applyFont="1" applyBorder="1" applyProtection="1">
      <alignment/>
      <protection hidden="1"/>
    </xf>
    <xf numFmtId="0" fontId="30" fillId="0" borderId="23" xfId="82" applyNumberFormat="1" applyFont="1" applyFill="1" applyBorder="1" applyAlignment="1" applyProtection="1" quotePrefix="1">
      <alignment horizontal="left"/>
      <protection hidden="1"/>
    </xf>
    <xf numFmtId="0" fontId="30" fillId="0" borderId="25" xfId="82" applyNumberFormat="1" applyFont="1" applyFill="1" applyBorder="1" applyAlignment="1" applyProtection="1" quotePrefix="1">
      <alignment horizontal="left"/>
      <protection hidden="1"/>
    </xf>
    <xf numFmtId="0" fontId="30" fillId="0" borderId="0" xfId="82" applyNumberFormat="1" applyFont="1" applyFill="1" applyBorder="1" applyAlignment="1" applyProtection="1" quotePrefix="1">
      <alignment horizontal="left"/>
      <protection hidden="1"/>
    </xf>
    <xf numFmtId="0" fontId="30" fillId="0" borderId="26" xfId="82" applyNumberFormat="1" applyFont="1" applyFill="1" applyBorder="1" applyAlignment="1" applyProtection="1" quotePrefix="1">
      <alignment horizontal="center"/>
      <protection hidden="1"/>
    </xf>
    <xf numFmtId="0" fontId="16" fillId="0" borderId="13" xfId="82" applyFont="1" applyBorder="1" applyAlignment="1" applyProtection="1">
      <alignment horizontal="center"/>
      <protection hidden="1"/>
    </xf>
    <xf numFmtId="0" fontId="16" fillId="0" borderId="41" xfId="82" applyFont="1" applyBorder="1" applyAlignment="1" applyProtection="1">
      <alignment horizontal="center"/>
      <protection hidden="1"/>
    </xf>
    <xf numFmtId="0" fontId="16" fillId="0" borderId="23" xfId="82" applyFont="1" applyBorder="1" applyAlignment="1" applyProtection="1">
      <alignment horizontal="center"/>
      <protection hidden="1"/>
    </xf>
    <xf numFmtId="0" fontId="16" fillId="0" borderId="24" xfId="82" applyFont="1" applyBorder="1" applyAlignment="1" applyProtection="1">
      <alignment horizontal="center"/>
      <protection hidden="1"/>
    </xf>
    <xf numFmtId="0" fontId="16" fillId="0" borderId="22" xfId="82" applyFont="1" applyBorder="1" applyAlignment="1" applyProtection="1">
      <alignment horizontal="center"/>
      <protection hidden="1"/>
    </xf>
    <xf numFmtId="0" fontId="16" fillId="0" borderId="22" xfId="82" applyFont="1" applyBorder="1" applyAlignment="1" applyProtection="1">
      <alignment horizontal="center" vertical="center"/>
      <protection hidden="1"/>
    </xf>
    <xf numFmtId="0" fontId="16" fillId="0" borderId="23" xfId="82" applyFont="1" applyBorder="1" applyAlignment="1" applyProtection="1">
      <alignment horizontal="center" vertical="center"/>
      <protection hidden="1"/>
    </xf>
    <xf numFmtId="0" fontId="16" fillId="0" borderId="24" xfId="82" applyFont="1" applyBorder="1" applyAlignment="1" applyProtection="1">
      <alignment horizontal="center" vertical="center"/>
      <protection hidden="1"/>
    </xf>
    <xf numFmtId="0" fontId="30" fillId="0" borderId="19" xfId="82" applyNumberFormat="1" applyFont="1" applyFill="1" applyBorder="1" applyAlignment="1" applyProtection="1" quotePrefix="1">
      <alignment horizontal="left"/>
      <protection hidden="1"/>
    </xf>
    <xf numFmtId="0" fontId="30" fillId="0" borderId="20" xfId="82" applyNumberFormat="1" applyFont="1" applyFill="1" applyBorder="1" applyAlignment="1" applyProtection="1" quotePrefix="1">
      <alignment horizontal="left"/>
      <protection hidden="1"/>
    </xf>
    <xf numFmtId="0" fontId="30" fillId="0" borderId="21" xfId="82" applyNumberFormat="1" applyFont="1" applyFill="1" applyBorder="1" applyAlignment="1" applyProtection="1" quotePrefix="1">
      <alignment horizontal="center"/>
      <protection hidden="1"/>
    </xf>
    <xf numFmtId="0" fontId="28" fillId="0" borderId="34" xfId="82" applyFont="1" applyBorder="1" applyAlignment="1" applyProtection="1" quotePrefix="1">
      <alignment horizontal="centerContinuous"/>
      <protection hidden="1"/>
    </xf>
    <xf numFmtId="0" fontId="28" fillId="0" borderId="0" xfId="82" applyFont="1" applyBorder="1" applyAlignment="1" applyProtection="1" quotePrefix="1">
      <alignment horizontal="centerContinuous"/>
      <protection hidden="1"/>
    </xf>
    <xf numFmtId="0" fontId="28" fillId="0" borderId="26" xfId="82" applyFont="1" applyBorder="1" applyAlignment="1" applyProtection="1" quotePrefix="1">
      <alignment horizontal="centerContinuous"/>
      <protection hidden="1"/>
    </xf>
    <xf numFmtId="0" fontId="28" fillId="0" borderId="25" xfId="82" applyFont="1" applyBorder="1" applyAlignment="1" applyProtection="1">
      <alignment horizontal="center"/>
      <protection hidden="1"/>
    </xf>
    <xf numFmtId="0" fontId="28" fillId="0" borderId="0" xfId="82" applyFont="1" applyBorder="1" applyAlignment="1" applyProtection="1">
      <alignment horizontal="center"/>
      <protection hidden="1"/>
    </xf>
    <xf numFmtId="0" fontId="28" fillId="0" borderId="26" xfId="82" applyFont="1" applyBorder="1" applyAlignment="1" applyProtection="1">
      <alignment horizontal="center"/>
      <protection hidden="1"/>
    </xf>
    <xf numFmtId="0" fontId="28" fillId="0" borderId="36" xfId="82" applyFont="1" applyBorder="1" applyAlignment="1" applyProtection="1">
      <alignment horizontal="center"/>
      <protection hidden="1"/>
    </xf>
    <xf numFmtId="164" fontId="30" fillId="0" borderId="34" xfId="82" applyNumberFormat="1" applyFont="1" applyBorder="1" applyAlignment="1" applyProtection="1" quotePrefix="1">
      <alignment horizontal="centerContinuous" vertical="center"/>
      <protection hidden="1"/>
    </xf>
    <xf numFmtId="0" fontId="30" fillId="0" borderId="0" xfId="82" applyFont="1" applyBorder="1" applyAlignment="1" applyProtection="1" quotePrefix="1">
      <alignment horizontal="centerContinuous" vertical="center"/>
      <protection hidden="1"/>
    </xf>
    <xf numFmtId="0" fontId="30" fillId="0" borderId="26" xfId="82" applyFont="1" applyBorder="1" applyAlignment="1" applyProtection="1" quotePrefix="1">
      <alignment horizontal="centerContinuous" vertical="center"/>
      <protection hidden="1"/>
    </xf>
    <xf numFmtId="0" fontId="30" fillId="0" borderId="0" xfId="82" applyFont="1" applyAlignment="1" applyProtection="1">
      <alignment vertical="center"/>
      <protection locked="0"/>
    </xf>
    <xf numFmtId="0" fontId="28" fillId="0" borderId="34" xfId="82" applyFont="1" applyBorder="1" applyAlignment="1" applyProtection="1">
      <alignment horizontal="centerContinuous"/>
      <protection hidden="1"/>
    </xf>
    <xf numFmtId="0" fontId="28" fillId="0" borderId="0" xfId="82" applyFont="1" applyBorder="1" applyAlignment="1" applyProtection="1">
      <alignment horizontal="centerContinuous"/>
      <protection hidden="1"/>
    </xf>
    <xf numFmtId="0" fontId="28" fillId="0" borderId="26" xfId="82" applyFont="1" applyBorder="1" applyAlignment="1" applyProtection="1">
      <alignment horizontal="centerContinuous"/>
      <protection hidden="1"/>
    </xf>
    <xf numFmtId="0" fontId="28" fillId="0" borderId="47" xfId="82" applyFont="1" applyBorder="1" applyAlignment="1" applyProtection="1">
      <alignment vertical="center"/>
      <protection hidden="1"/>
    </xf>
    <xf numFmtId="0" fontId="33" fillId="0" borderId="39" xfId="82" applyFont="1" applyBorder="1" applyAlignment="1" applyProtection="1">
      <alignment horizontal="right" shrinkToFit="1"/>
      <protection hidden="1"/>
    </xf>
    <xf numFmtId="0" fontId="33" fillId="0" borderId="0" xfId="82" applyFont="1" applyAlignment="1" applyProtection="1">
      <alignment horizontal="right" shrinkToFit="1"/>
      <protection hidden="1"/>
    </xf>
    <xf numFmtId="0" fontId="16" fillId="0" borderId="0" xfId="82" applyFont="1" applyAlignment="1" applyProtection="1">
      <alignment shrinkToFit="1"/>
      <protection hidden="1"/>
    </xf>
    <xf numFmtId="0" fontId="16" fillId="0" borderId="0" xfId="82" applyFont="1" applyAlignment="1" applyProtection="1">
      <alignment shrinkToFit="1"/>
      <protection locked="0"/>
    </xf>
    <xf numFmtId="0" fontId="16" fillId="0" borderId="0" xfId="82" applyFont="1" applyBorder="1" applyProtection="1">
      <alignment/>
      <protection locked="0"/>
    </xf>
    <xf numFmtId="0" fontId="16" fillId="0" borderId="0" xfId="82" applyFont="1" applyAlignment="1" applyProtection="1">
      <alignment horizontal="center" vertical="center" wrapText="1"/>
      <protection locked="0"/>
    </xf>
    <xf numFmtId="0" fontId="32" fillId="0" borderId="22" xfId="0" applyFont="1" applyBorder="1" applyAlignment="1">
      <alignment/>
    </xf>
    <xf numFmtId="0" fontId="32" fillId="0" borderId="25" xfId="0" applyFont="1" applyBorder="1" applyAlignment="1">
      <alignment/>
    </xf>
    <xf numFmtId="170" fontId="30" fillId="48" borderId="57" xfId="82" applyNumberFormat="1" applyFont="1" applyFill="1" applyBorder="1" applyAlignment="1" applyProtection="1">
      <alignment horizontal="left" shrinkToFit="1"/>
      <protection hidden="1"/>
    </xf>
    <xf numFmtId="0" fontId="30" fillId="48" borderId="57" xfId="82" applyFont="1" applyFill="1" applyBorder="1" applyAlignment="1" applyProtection="1">
      <alignment horizontal="left" shrinkToFit="1"/>
      <protection hidden="1"/>
    </xf>
    <xf numFmtId="0" fontId="30" fillId="48" borderId="35" xfId="82" applyFont="1" applyFill="1" applyBorder="1" applyAlignment="1" applyProtection="1">
      <alignment horizontal="left" shrinkToFit="1"/>
      <protection hidden="1"/>
    </xf>
    <xf numFmtId="0" fontId="29" fillId="0" borderId="13" xfId="82" applyFont="1" applyBorder="1" applyAlignment="1" applyProtection="1">
      <alignment vertical="center"/>
      <protection hidden="1"/>
    </xf>
    <xf numFmtId="0" fontId="29" fillId="0" borderId="14" xfId="82" applyFont="1" applyBorder="1" applyAlignment="1" applyProtection="1">
      <alignment vertical="center"/>
      <protection hidden="1"/>
    </xf>
    <xf numFmtId="0" fontId="29" fillId="0" borderId="15" xfId="82" applyFont="1" applyBorder="1" applyAlignment="1" applyProtection="1">
      <alignment horizontal="center" vertical="center"/>
      <protection hidden="1"/>
    </xf>
    <xf numFmtId="171" fontId="30" fillId="48" borderId="43" xfId="82" applyNumberFormat="1" applyFont="1" applyFill="1" applyBorder="1" applyAlignment="1" applyProtection="1">
      <alignment horizontal="center"/>
      <protection hidden="1"/>
    </xf>
    <xf numFmtId="14" fontId="30" fillId="48" borderId="0" xfId="82" applyNumberFormat="1" applyFont="1" applyFill="1" applyBorder="1" applyAlignment="1" applyProtection="1">
      <alignment horizontal="center" vertical="center" shrinkToFit="1"/>
      <protection hidden="1"/>
    </xf>
    <xf numFmtId="0" fontId="30" fillId="48" borderId="0" xfId="82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22" fillId="48" borderId="0" xfId="80" applyFont="1" applyFill="1" applyProtection="1">
      <alignment/>
      <protection hidden="1"/>
    </xf>
    <xf numFmtId="0" fontId="24" fillId="0" borderId="0" xfId="80" applyFont="1" applyFill="1" applyProtection="1">
      <alignment/>
      <protection hidden="1"/>
    </xf>
    <xf numFmtId="0" fontId="30" fillId="0" borderId="24" xfId="82" applyNumberFormat="1" applyFont="1" applyFill="1" applyBorder="1" applyAlignment="1" applyProtection="1" quotePrefix="1">
      <alignment horizontal="left"/>
      <protection hidden="1"/>
    </xf>
    <xf numFmtId="0" fontId="30" fillId="0" borderId="26" xfId="82" applyNumberFormat="1" applyFont="1" applyFill="1" applyBorder="1" applyAlignment="1" applyProtection="1" quotePrefix="1">
      <alignment horizontal="left"/>
      <protection hidden="1"/>
    </xf>
    <xf numFmtId="0" fontId="24" fillId="50" borderId="0" xfId="65" applyFont="1" applyFill="1" applyBorder="1" applyAlignment="1" applyProtection="1">
      <alignment horizontal="left" vertical="top" shrinkToFit="1"/>
      <protection hidden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shrinkToFit="1"/>
      <protection locked="0"/>
    </xf>
    <xf numFmtId="0" fontId="24" fillId="0" borderId="0" xfId="65" applyFont="1" applyFill="1" applyAlignment="1" applyProtection="1">
      <alignment horizontal="left" vertical="top"/>
      <protection locked="0"/>
    </xf>
    <xf numFmtId="0" fontId="24" fillId="0" borderId="58" xfId="65" applyFont="1" applyFill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shrinkToFit="1"/>
      <protection locked="0"/>
    </xf>
    <xf numFmtId="0" fontId="26" fillId="46" borderId="0" xfId="0" applyFont="1" applyFill="1" applyAlignment="1" applyProtection="1">
      <alignment horizontal="left" shrinkToFit="1"/>
      <protection locked="0"/>
    </xf>
    <xf numFmtId="14" fontId="24" fillId="0" borderId="0" xfId="65" applyNumberFormat="1" applyFont="1" applyFill="1" applyAlignment="1" applyProtection="1">
      <alignment horizontal="left" vertical="top"/>
      <protection locked="0"/>
    </xf>
    <xf numFmtId="0" fontId="24" fillId="0" borderId="0" xfId="65" applyFont="1" applyFill="1" applyBorder="1" applyAlignment="1" applyProtection="1">
      <alignment horizontal="left" vertical="top"/>
      <protection locked="0"/>
    </xf>
    <xf numFmtId="3" fontId="26" fillId="46" borderId="0" xfId="0" applyNumberFormat="1" applyFont="1" applyFill="1" applyAlignment="1" applyProtection="1">
      <alignment horizontal="left" shrinkToFit="1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shrinkToFit="1"/>
      <protection locked="0"/>
    </xf>
    <xf numFmtId="49" fontId="26" fillId="0" borderId="0" xfId="0" applyNumberFormat="1" applyFont="1" applyAlignment="1" applyProtection="1">
      <alignment horizontal="left"/>
      <protection locked="0"/>
    </xf>
    <xf numFmtId="14" fontId="26" fillId="0" borderId="0" xfId="0" applyNumberFormat="1" applyFont="1" applyAlignment="1" applyProtection="1">
      <alignment horizontal="left"/>
      <protection locked="0"/>
    </xf>
    <xf numFmtId="49" fontId="26" fillId="46" borderId="0" xfId="0" applyNumberFormat="1" applyFont="1" applyFill="1" applyAlignment="1" applyProtection="1">
      <alignment horizontal="left" shrinkToFit="1"/>
      <protection locked="0"/>
    </xf>
    <xf numFmtId="14" fontId="26" fillId="46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46" borderId="59" xfId="0" applyFont="1" applyFill="1" applyBorder="1" applyAlignment="1" applyProtection="1">
      <alignment horizontal="center" shrinkToFit="1"/>
      <protection locked="0"/>
    </xf>
    <xf numFmtId="0" fontId="6" fillId="46" borderId="59" xfId="0" applyFont="1" applyFill="1" applyBorder="1" applyAlignment="1" applyProtection="1">
      <alignment horizontal="center"/>
      <protection locked="0"/>
    </xf>
    <xf numFmtId="0" fontId="6" fillId="51" borderId="52" xfId="0" applyFont="1" applyFill="1" applyBorder="1" applyAlignment="1" applyProtection="1">
      <alignment horizontal="center" shrinkToFit="1"/>
      <protection hidden="1"/>
    </xf>
    <xf numFmtId="0" fontId="6" fillId="50" borderId="0" xfId="0" applyFont="1" applyFill="1" applyAlignment="1" applyProtection="1">
      <alignment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51" borderId="52" xfId="0" applyFont="1" applyFill="1" applyBorder="1" applyAlignment="1" applyProtection="1">
      <alignment horizontal="center"/>
      <protection hidden="1"/>
    </xf>
    <xf numFmtId="0" fontId="6" fillId="48" borderId="0" xfId="0" applyFont="1" applyFill="1" applyAlignment="1" applyProtection="1">
      <alignment horizontal="center"/>
      <protection hidden="1"/>
    </xf>
    <xf numFmtId="0" fontId="8" fillId="46" borderId="0" xfId="0" applyFont="1" applyFill="1" applyBorder="1" applyAlignment="1" applyProtection="1">
      <alignment horizontal="left"/>
      <protection hidden="1"/>
    </xf>
    <xf numFmtId="0" fontId="5" fillId="46" borderId="0" xfId="0" applyFont="1" applyFill="1" applyBorder="1" applyAlignment="1" applyProtection="1">
      <alignment horizontal="center"/>
      <protection hidden="1"/>
    </xf>
    <xf numFmtId="0" fontId="0" fillId="46" borderId="20" xfId="0" applyFont="1" applyFill="1" applyBorder="1" applyAlignment="1" applyProtection="1">
      <alignment horizontal="center"/>
      <protection hidden="1"/>
    </xf>
    <xf numFmtId="14" fontId="22" fillId="0" borderId="0" xfId="80" applyNumberFormat="1" applyFont="1" applyFill="1" applyAlignment="1" applyProtection="1">
      <alignment horizontal="left"/>
      <protection hidden="1"/>
    </xf>
    <xf numFmtId="4" fontId="5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hidden="1"/>
    </xf>
    <xf numFmtId="0" fontId="10" fillId="0" borderId="25" xfId="0" applyFont="1" applyBorder="1" applyAlignment="1">
      <alignment horizontal="left"/>
    </xf>
    <xf numFmtId="0" fontId="22" fillId="0" borderId="0" xfId="80" applyFont="1" applyFill="1" applyAlignment="1" applyProtection="1">
      <alignment horizontal="center"/>
      <protection hidden="1"/>
    </xf>
    <xf numFmtId="0" fontId="24" fillId="0" borderId="0" xfId="65" applyFont="1" applyFill="1" applyAlignment="1" applyProtection="1">
      <alignment horizontal="left" vertical="top" wrapText="1"/>
      <protection hidden="1"/>
    </xf>
    <xf numFmtId="0" fontId="24" fillId="0" borderId="58" xfId="65" applyFont="1" applyFill="1" applyBorder="1" applyAlignment="1" applyProtection="1">
      <alignment horizontal="left" vertical="top" wrapText="1"/>
      <protection hidden="1"/>
    </xf>
    <xf numFmtId="0" fontId="22" fillId="48" borderId="60" xfId="80" applyFont="1" applyFill="1" applyBorder="1" applyAlignment="1" applyProtection="1">
      <alignment/>
      <protection hidden="1"/>
    </xf>
    <xf numFmtId="0" fontId="22" fillId="48" borderId="0" xfId="80" applyFont="1" applyFill="1" applyAlignment="1" applyProtection="1">
      <alignment/>
      <protection hidden="1"/>
    </xf>
    <xf numFmtId="14" fontId="22" fillId="48" borderId="60" xfId="80" applyNumberFormat="1" applyFont="1" applyFill="1" applyBorder="1" applyAlignment="1" applyProtection="1">
      <alignment horizontal="left"/>
      <protection hidden="1"/>
    </xf>
    <xf numFmtId="0" fontId="22" fillId="48" borderId="0" xfId="80" applyFont="1" applyFill="1" applyAlignment="1" applyProtection="1">
      <alignment horizontal="left"/>
      <protection hidden="1"/>
    </xf>
    <xf numFmtId="0" fontId="22" fillId="48" borderId="0" xfId="65" applyFont="1" applyFill="1" applyAlignment="1" applyProtection="1">
      <alignment horizontal="center"/>
      <protection hidden="1"/>
    </xf>
    <xf numFmtId="0" fontId="24" fillId="0" borderId="0" xfId="65" applyFont="1" applyFill="1" applyBorder="1" applyAlignment="1" applyProtection="1">
      <alignment horizontal="left" vertical="top" wrapText="1"/>
      <protection hidden="1"/>
    </xf>
    <xf numFmtId="1" fontId="22" fillId="48" borderId="60" xfId="80" applyNumberFormat="1" applyFont="1" applyFill="1" applyBorder="1" applyAlignment="1" applyProtection="1">
      <alignment horizontal="left"/>
      <protection hidden="1"/>
    </xf>
    <xf numFmtId="1" fontId="22" fillId="48" borderId="0" xfId="80" applyNumberFormat="1" applyFont="1" applyFill="1" applyAlignment="1" applyProtection="1">
      <alignment horizontal="left"/>
      <protection hidden="1"/>
    </xf>
    <xf numFmtId="14" fontId="22" fillId="48" borderId="0" xfId="80" applyNumberFormat="1" applyFont="1" applyFill="1" applyAlignment="1" applyProtection="1">
      <alignment horizontal="center"/>
      <protection hidden="1"/>
    </xf>
    <xf numFmtId="0" fontId="22" fillId="48" borderId="0" xfId="80" applyFont="1" applyFill="1" applyAlignment="1" applyProtection="1">
      <alignment horizontal="center"/>
      <protection hidden="1"/>
    </xf>
    <xf numFmtId="3" fontId="22" fillId="48" borderId="0" xfId="80" applyNumberFormat="1" applyFont="1" applyFill="1" applyAlignment="1" applyProtection="1">
      <alignment horizontal="center"/>
      <protection hidden="1"/>
    </xf>
    <xf numFmtId="0" fontId="22" fillId="0" borderId="0" xfId="80" applyFont="1" applyFill="1" applyAlignment="1" applyProtection="1">
      <alignment horizontal="center" vertical="center" wrapText="1"/>
      <protection hidden="1"/>
    </xf>
    <xf numFmtId="0" fontId="22" fillId="52" borderId="0" xfId="80" applyFont="1" applyFill="1" applyAlignment="1" applyProtection="1">
      <alignment horizontal="left" wrapText="1"/>
      <protection hidden="1"/>
    </xf>
    <xf numFmtId="0" fontId="22" fillId="53" borderId="0" xfId="80" applyFont="1" applyFill="1" applyAlignment="1" applyProtection="1">
      <alignment horizontal="left" vertical="center" wrapText="1"/>
      <protection hidden="1"/>
    </xf>
    <xf numFmtId="0" fontId="22" fillId="0" borderId="0" xfId="80" applyFont="1" applyFill="1" applyAlignment="1" applyProtection="1">
      <alignment horizontal="left" wrapText="1"/>
      <protection hidden="1"/>
    </xf>
    <xf numFmtId="0" fontId="22" fillId="0" borderId="0" xfId="80" applyFont="1" applyFill="1" applyAlignment="1" applyProtection="1">
      <alignment horizontal="left"/>
      <protection hidden="1"/>
    </xf>
    <xf numFmtId="0" fontId="5" fillId="45" borderId="16" xfId="0" applyFont="1" applyFill="1" applyBorder="1" applyAlignment="1" applyProtection="1">
      <alignment horizontal="center" vertical="center"/>
      <protection hidden="1"/>
    </xf>
    <xf numFmtId="0" fontId="5" fillId="45" borderId="13" xfId="0" applyFont="1" applyFill="1" applyBorder="1" applyAlignment="1" applyProtection="1">
      <alignment horizontal="center" vertical="center"/>
      <protection hidden="1"/>
    </xf>
    <xf numFmtId="0" fontId="5" fillId="45" borderId="14" xfId="0" applyFont="1" applyFill="1" applyBorder="1" applyAlignment="1" applyProtection="1">
      <alignment horizontal="center" vertical="center"/>
      <protection hidden="1"/>
    </xf>
    <xf numFmtId="0" fontId="5" fillId="45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5" fillId="45" borderId="27" xfId="0" applyFont="1" applyFill="1" applyBorder="1" applyAlignment="1" applyProtection="1">
      <alignment horizontal="center" vertical="center" wrapText="1"/>
      <protection hidden="1"/>
    </xf>
    <xf numFmtId="0" fontId="5" fillId="45" borderId="17" xfId="0" applyFont="1" applyFill="1" applyBorder="1" applyAlignment="1" applyProtection="1">
      <alignment horizontal="center" vertical="center" wrapText="1"/>
      <protection hidden="1"/>
    </xf>
    <xf numFmtId="0" fontId="5" fillId="45" borderId="13" xfId="0" applyFont="1" applyFill="1" applyBorder="1" applyAlignment="1" applyProtection="1">
      <alignment horizontal="center" vertical="center" wrapText="1"/>
      <protection hidden="1"/>
    </xf>
    <xf numFmtId="0" fontId="5" fillId="45" borderId="14" xfId="0" applyFont="1" applyFill="1" applyBorder="1" applyAlignment="1" applyProtection="1">
      <alignment horizontal="center" vertical="center" wrapText="1"/>
      <protection hidden="1"/>
    </xf>
    <xf numFmtId="0" fontId="5" fillId="45" borderId="15" xfId="0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0" applyFont="1" applyFill="1" applyBorder="1" applyAlignment="1" applyProtection="1">
      <alignment horizontal="center"/>
      <protection hidden="1"/>
    </xf>
    <xf numFmtId="0" fontId="7" fillId="46" borderId="23" xfId="0" applyFont="1" applyFill="1" applyBorder="1" applyAlignment="1" applyProtection="1">
      <alignment horizontal="center"/>
      <protection hidden="1"/>
    </xf>
    <xf numFmtId="0" fontId="5" fillId="46" borderId="23" xfId="0" applyFont="1" applyFill="1" applyBorder="1" applyAlignment="1" applyProtection="1">
      <alignment horizontal="left" shrinkToFit="1"/>
      <protection hidden="1"/>
    </xf>
    <xf numFmtId="0" fontId="8" fillId="46" borderId="0" xfId="0" applyFont="1" applyFill="1" applyBorder="1" applyAlignment="1" applyProtection="1">
      <alignment horizontal="left"/>
      <protection hidden="1"/>
    </xf>
    <xf numFmtId="0" fontId="16" fillId="0" borderId="47" xfId="82" applyFont="1" applyBorder="1" applyAlignment="1" applyProtection="1">
      <alignment horizontal="left" vertical="center" shrinkToFit="1"/>
      <protection hidden="1"/>
    </xf>
    <xf numFmtId="0" fontId="16" fillId="0" borderId="39" xfId="82" applyFont="1" applyBorder="1" applyAlignment="1" applyProtection="1">
      <alignment horizontal="left" vertical="center" shrinkToFit="1"/>
      <protection hidden="1"/>
    </xf>
    <xf numFmtId="0" fontId="16" fillId="0" borderId="30" xfId="82" applyFont="1" applyBorder="1" applyAlignment="1" applyProtection="1">
      <alignment horizontal="left" vertical="center" wrapText="1" shrinkToFit="1"/>
      <protection hidden="1"/>
    </xf>
    <xf numFmtId="0" fontId="16" fillId="0" borderId="32" xfId="82" applyFont="1" applyBorder="1" applyAlignment="1" applyProtection="1" quotePrefix="1">
      <alignment horizontal="left" vertical="center" shrinkToFit="1"/>
      <protection hidden="1"/>
    </xf>
    <xf numFmtId="0" fontId="16" fillId="0" borderId="51" xfId="82" applyFont="1" applyBorder="1" applyAlignment="1" applyProtection="1" quotePrefix="1">
      <alignment horizontal="left" vertical="center" shrinkToFit="1"/>
      <protection hidden="1"/>
    </xf>
    <xf numFmtId="0" fontId="16" fillId="0" borderId="39" xfId="82" applyFont="1" applyBorder="1" applyAlignment="1" applyProtection="1" quotePrefix="1">
      <alignment horizontal="left" vertical="center" shrinkToFit="1"/>
      <protection hidden="1"/>
    </xf>
    <xf numFmtId="0" fontId="16" fillId="0" borderId="51" xfId="82" applyFont="1" applyBorder="1" applyAlignment="1" applyProtection="1">
      <alignment horizontal="left" vertical="center"/>
      <protection hidden="1"/>
    </xf>
    <xf numFmtId="0" fontId="16" fillId="0" borderId="47" xfId="82" applyFont="1" applyBorder="1" applyAlignment="1" applyProtection="1">
      <alignment horizontal="left" vertical="center"/>
      <protection hidden="1"/>
    </xf>
    <xf numFmtId="0" fontId="16" fillId="0" borderId="39" xfId="82" applyFont="1" applyBorder="1" applyAlignment="1" applyProtection="1">
      <alignment horizontal="left" vertical="center"/>
      <protection hidden="1"/>
    </xf>
    <xf numFmtId="0" fontId="29" fillId="0" borderId="52" xfId="82" applyFont="1" applyBorder="1" applyAlignment="1" applyProtection="1">
      <alignment horizontal="center"/>
      <protection hidden="1"/>
    </xf>
    <xf numFmtId="0" fontId="29" fillId="0" borderId="54" xfId="82" applyFont="1" applyBorder="1" applyAlignment="1" applyProtection="1">
      <alignment horizontal="center"/>
      <protection hidden="1"/>
    </xf>
    <xf numFmtId="0" fontId="16" fillId="0" borderId="14" xfId="82" applyFont="1" applyBorder="1" applyAlignment="1" applyProtection="1">
      <alignment horizontal="left" vertical="center" shrinkToFit="1"/>
      <protection hidden="1"/>
    </xf>
    <xf numFmtId="0" fontId="16" fillId="0" borderId="44" xfId="82" applyFont="1" applyBorder="1" applyAlignment="1" applyProtection="1">
      <alignment horizontal="left" vertical="center" shrinkToFit="1"/>
      <protection hidden="1"/>
    </xf>
    <xf numFmtId="0" fontId="16" fillId="0" borderId="52" xfId="82" applyFont="1" applyBorder="1" applyAlignment="1" applyProtection="1">
      <alignment horizontal="left" vertical="center" shrinkToFit="1"/>
      <protection hidden="1"/>
    </xf>
    <xf numFmtId="0" fontId="16" fillId="0" borderId="59" xfId="82" applyFont="1" applyBorder="1" applyAlignment="1" applyProtection="1" quotePrefix="1">
      <alignment horizontal="left" vertical="center" shrinkToFit="1"/>
      <protection hidden="1"/>
    </xf>
    <xf numFmtId="0" fontId="30" fillId="48" borderId="52" xfId="82" applyFont="1" applyFill="1" applyBorder="1" applyAlignment="1" applyProtection="1">
      <alignment horizontal="left" vertical="center" shrinkToFit="1"/>
      <protection hidden="1"/>
    </xf>
    <xf numFmtId="0" fontId="30" fillId="48" borderId="54" xfId="82" applyFont="1" applyFill="1" applyBorder="1" applyAlignment="1" applyProtection="1">
      <alignment horizontal="left" vertical="center" shrinkToFit="1"/>
      <protection hidden="1"/>
    </xf>
    <xf numFmtId="0" fontId="28" fillId="0" borderId="61" xfId="82" applyFont="1" applyBorder="1" applyAlignment="1" applyProtection="1">
      <alignment horizontal="center" vertical="center"/>
      <protection hidden="1"/>
    </xf>
    <xf numFmtId="0" fontId="28" fillId="0" borderId="62" xfId="82" applyFont="1" applyBorder="1" applyAlignment="1" applyProtection="1">
      <alignment horizontal="center" vertical="center"/>
      <protection hidden="1"/>
    </xf>
    <xf numFmtId="0" fontId="28" fillId="0" borderId="30" xfId="82" applyFont="1" applyBorder="1" applyAlignment="1" applyProtection="1">
      <alignment horizontal="center" vertical="center"/>
      <protection hidden="1"/>
    </xf>
    <xf numFmtId="0" fontId="28" fillId="0" borderId="31" xfId="82" applyFont="1" applyBorder="1" applyAlignment="1" applyProtection="1">
      <alignment horizontal="center" vertical="center"/>
      <protection hidden="1"/>
    </xf>
    <xf numFmtId="0" fontId="28" fillId="0" borderId="32" xfId="82" applyFont="1" applyBorder="1" applyAlignment="1" applyProtection="1">
      <alignment horizontal="center" vertical="center"/>
      <protection hidden="1"/>
    </xf>
    <xf numFmtId="0" fontId="28" fillId="0" borderId="51" xfId="82" applyFont="1" applyBorder="1" applyAlignment="1" applyProtection="1">
      <alignment horizontal="center" vertical="center"/>
      <protection hidden="1"/>
    </xf>
    <xf numFmtId="0" fontId="28" fillId="0" borderId="47" xfId="82" applyFont="1" applyBorder="1" applyAlignment="1" applyProtection="1">
      <alignment horizontal="center" vertical="center"/>
      <protection hidden="1"/>
    </xf>
    <xf numFmtId="0" fontId="28" fillId="0" borderId="39" xfId="82" applyFont="1" applyBorder="1" applyAlignment="1" applyProtection="1">
      <alignment horizontal="center" vertical="center"/>
      <protection hidden="1"/>
    </xf>
    <xf numFmtId="0" fontId="27" fillId="0" borderId="0" xfId="82" applyFont="1" applyAlignment="1" applyProtection="1">
      <alignment horizontal="center" vertical="center"/>
      <protection hidden="1"/>
    </xf>
    <xf numFmtId="0" fontId="16" fillId="0" borderId="59" xfId="82" applyFont="1" applyBorder="1" applyAlignment="1" applyProtection="1">
      <alignment horizontal="left" vertical="center" shrinkToFit="1"/>
      <protection hidden="1"/>
    </xf>
    <xf numFmtId="0" fontId="28" fillId="48" borderId="52" xfId="82" applyFont="1" applyFill="1" applyBorder="1" applyAlignment="1" applyProtection="1">
      <alignment horizontal="left"/>
      <protection hidden="1"/>
    </xf>
    <xf numFmtId="0" fontId="28" fillId="48" borderId="54" xfId="82" applyFont="1" applyFill="1" applyBorder="1" applyAlignment="1" applyProtection="1">
      <alignment horizontal="left"/>
      <protection hidden="1"/>
    </xf>
    <xf numFmtId="0" fontId="16" fillId="48" borderId="52" xfId="82" applyFont="1" applyFill="1" applyBorder="1" applyAlignment="1" applyProtection="1">
      <alignment horizontal="left" vertical="center" shrinkToFit="1"/>
      <protection hidden="1"/>
    </xf>
    <xf numFmtId="0" fontId="16" fillId="48" borderId="54" xfId="82" applyFont="1" applyFill="1" applyBorder="1" applyAlignment="1" applyProtection="1">
      <alignment horizontal="left" vertical="center" shrinkToFit="1"/>
      <protection hidden="1"/>
    </xf>
    <xf numFmtId="0" fontId="30" fillId="48" borderId="51" xfId="82" applyFont="1" applyFill="1" applyBorder="1" applyAlignment="1" applyProtection="1">
      <alignment horizontal="center" vertical="center"/>
      <protection hidden="1"/>
    </xf>
    <xf numFmtId="0" fontId="30" fillId="48" borderId="47" xfId="82" applyFont="1" applyFill="1" applyBorder="1" applyAlignment="1" applyProtection="1">
      <alignment horizontal="center" vertical="center"/>
      <protection hidden="1"/>
    </xf>
    <xf numFmtId="0" fontId="16" fillId="0" borderId="62" xfId="82" applyFont="1" applyBorder="1" applyAlignment="1" applyProtection="1">
      <alignment horizontal="left" vertical="center" shrinkToFit="1"/>
      <protection hidden="1"/>
    </xf>
    <xf numFmtId="0" fontId="16" fillId="0" borderId="63" xfId="82" applyFont="1" applyBorder="1" applyAlignment="1" applyProtection="1">
      <alignment horizontal="left" vertical="center" shrinkToFit="1"/>
      <protection hidden="1"/>
    </xf>
    <xf numFmtId="0" fontId="30" fillId="0" borderId="27" xfId="82" applyFont="1" applyBorder="1" applyAlignment="1" applyProtection="1">
      <alignment horizontal="center" vertical="center" textRotation="90"/>
      <protection hidden="1"/>
    </xf>
    <xf numFmtId="0" fontId="30" fillId="0" borderId="18" xfId="82" applyFont="1" applyBorder="1" applyAlignment="1" applyProtection="1">
      <alignment horizontal="center" vertical="center" textRotation="90"/>
      <protection hidden="1"/>
    </xf>
    <xf numFmtId="0" fontId="30" fillId="0" borderId="17" xfId="82" applyFont="1" applyBorder="1" applyAlignment="1" applyProtection="1">
      <alignment horizontal="center" vertical="center" textRotation="90"/>
      <protection hidden="1"/>
    </xf>
    <xf numFmtId="0" fontId="16" fillId="0" borderId="14" xfId="82" applyFont="1" applyBorder="1" applyAlignment="1" applyProtection="1">
      <alignment horizontal="left" shrinkToFit="1"/>
      <protection hidden="1"/>
    </xf>
    <xf numFmtId="0" fontId="16" fillId="0" borderId="44" xfId="82" applyFont="1" applyBorder="1" applyAlignment="1" applyProtection="1">
      <alignment horizontal="left" shrinkToFit="1"/>
      <protection hidden="1"/>
    </xf>
    <xf numFmtId="0" fontId="16" fillId="0" borderId="52" xfId="82" applyFont="1" applyBorder="1" applyAlignment="1" applyProtection="1" quotePrefix="1">
      <alignment horizontal="left" vertical="center"/>
      <protection hidden="1"/>
    </xf>
    <xf numFmtId="0" fontId="16" fillId="0" borderId="54" xfId="82" applyFont="1" applyBorder="1" applyAlignment="1" applyProtection="1" quotePrefix="1">
      <alignment horizontal="left" vertical="center"/>
      <protection hidden="1"/>
    </xf>
    <xf numFmtId="0" fontId="16" fillId="0" borderId="59" xfId="82" applyFont="1" applyBorder="1" applyAlignment="1" applyProtection="1" quotePrefix="1">
      <alignment horizontal="left" vertical="center"/>
      <protection hidden="1"/>
    </xf>
    <xf numFmtId="14" fontId="30" fillId="48" borderId="52" xfId="82" applyNumberFormat="1" applyFont="1" applyFill="1" applyBorder="1" applyAlignment="1" applyProtection="1">
      <alignment horizontal="center" vertical="center"/>
      <protection hidden="1"/>
    </xf>
    <xf numFmtId="14" fontId="30" fillId="48" borderId="54" xfId="82" applyNumberFormat="1" applyFont="1" applyFill="1" applyBorder="1" applyAlignment="1" applyProtection="1">
      <alignment horizontal="center" vertical="center"/>
      <protection hidden="1"/>
    </xf>
    <xf numFmtId="0" fontId="30" fillId="0" borderId="49" xfId="82" applyFont="1" applyFill="1" applyBorder="1" applyAlignment="1" applyProtection="1">
      <alignment horizontal="center" vertical="center"/>
      <protection hidden="1"/>
    </xf>
    <xf numFmtId="0" fontId="30" fillId="0" borderId="48" xfId="82" applyFont="1" applyFill="1" applyBorder="1" applyAlignment="1" applyProtection="1">
      <alignment horizontal="center" vertical="center"/>
      <protection hidden="1"/>
    </xf>
    <xf numFmtId="0" fontId="16" fillId="0" borderId="30" xfId="82" applyFont="1" applyBorder="1" applyAlignment="1" applyProtection="1">
      <alignment horizontal="center"/>
      <protection hidden="1"/>
    </xf>
    <xf numFmtId="0" fontId="16" fillId="0" borderId="31" xfId="82" applyFont="1" applyBorder="1" applyAlignment="1" applyProtection="1">
      <alignment horizontal="center"/>
      <protection hidden="1"/>
    </xf>
    <xf numFmtId="0" fontId="16" fillId="0" borderId="28" xfId="82" applyFont="1" applyBorder="1" applyAlignment="1" applyProtection="1">
      <alignment horizontal="center" vertical="center" wrapText="1"/>
      <protection hidden="1"/>
    </xf>
    <xf numFmtId="0" fontId="16" fillId="0" borderId="29" xfId="82" applyFont="1" applyBorder="1" applyAlignment="1" applyProtection="1">
      <alignment horizontal="center" vertical="center" wrapText="1"/>
      <protection hidden="1"/>
    </xf>
    <xf numFmtId="0" fontId="16" fillId="0" borderId="64" xfId="82" applyFont="1" applyBorder="1" applyAlignment="1" applyProtection="1">
      <alignment horizontal="center" vertical="center" wrapText="1"/>
      <protection hidden="1"/>
    </xf>
    <xf numFmtId="0" fontId="16" fillId="0" borderId="35" xfId="82" applyFont="1" applyBorder="1" applyAlignment="1" applyProtection="1">
      <alignment horizontal="center" vertical="center" wrapText="1"/>
      <protection hidden="1"/>
    </xf>
    <xf numFmtId="0" fontId="16" fillId="0" borderId="16" xfId="82" applyFont="1" applyBorder="1" applyAlignment="1" applyProtection="1">
      <alignment horizontal="center" vertical="center" wrapText="1"/>
      <protection hidden="1"/>
    </xf>
    <xf numFmtId="0" fontId="16" fillId="0" borderId="45" xfId="82" applyFont="1" applyBorder="1" applyAlignment="1" applyProtection="1">
      <alignment horizontal="center" vertical="center" wrapText="1"/>
      <protection hidden="1"/>
    </xf>
    <xf numFmtId="0" fontId="16" fillId="0" borderId="28" xfId="82" applyFont="1" applyBorder="1" applyAlignment="1" applyProtection="1" quotePrefix="1">
      <alignment horizontal="center" vertical="center" wrapText="1"/>
      <protection hidden="1"/>
    </xf>
    <xf numFmtId="0" fontId="16" fillId="0" borderId="29" xfId="82" applyFont="1" applyBorder="1" applyAlignment="1" applyProtection="1" quotePrefix="1">
      <alignment horizontal="center" vertical="center" wrapText="1"/>
      <protection hidden="1"/>
    </xf>
    <xf numFmtId="0" fontId="16" fillId="0" borderId="64" xfId="82" applyFont="1" applyBorder="1" applyAlignment="1" applyProtection="1" quotePrefix="1">
      <alignment horizontal="center" vertical="center" wrapText="1"/>
      <protection hidden="1"/>
    </xf>
    <xf numFmtId="0" fontId="16" fillId="0" borderId="35" xfId="82" applyFont="1" applyBorder="1" applyAlignment="1" applyProtection="1" quotePrefix="1">
      <alignment horizontal="center" vertical="center" wrapText="1"/>
      <protection hidden="1"/>
    </xf>
    <xf numFmtId="0" fontId="16" fillId="0" borderId="16" xfId="82" applyFont="1" applyBorder="1" applyAlignment="1" applyProtection="1" quotePrefix="1">
      <alignment horizontal="center" vertical="center" wrapText="1"/>
      <protection hidden="1"/>
    </xf>
    <xf numFmtId="0" fontId="16" fillId="0" borderId="45" xfId="82" applyFont="1" applyBorder="1" applyAlignment="1" applyProtection="1" quotePrefix="1">
      <alignment horizontal="center" vertical="center" wrapText="1"/>
      <protection hidden="1"/>
    </xf>
    <xf numFmtId="0" fontId="29" fillId="0" borderId="28" xfId="82" applyFont="1" applyBorder="1" applyAlignment="1" applyProtection="1">
      <alignment horizontal="center"/>
      <protection hidden="1"/>
    </xf>
    <xf numFmtId="0" fontId="29" fillId="0" borderId="61" xfId="82" applyFont="1" applyBorder="1" applyAlignment="1" applyProtection="1">
      <alignment horizontal="center"/>
      <protection hidden="1"/>
    </xf>
    <xf numFmtId="0" fontId="16" fillId="0" borderId="28" xfId="82" applyFont="1" applyBorder="1" applyAlignment="1" applyProtection="1">
      <alignment horizontal="center"/>
      <protection hidden="1"/>
    </xf>
    <xf numFmtId="0" fontId="16" fillId="0" borderId="29" xfId="82" applyFont="1" applyBorder="1" applyAlignment="1" applyProtection="1">
      <alignment horizontal="center"/>
      <protection hidden="1"/>
    </xf>
    <xf numFmtId="0" fontId="16" fillId="0" borderId="52" xfId="82" applyFont="1" applyBorder="1" applyAlignment="1" applyProtection="1">
      <alignment horizontal="center" vertical="center"/>
      <protection hidden="1"/>
    </xf>
    <xf numFmtId="0" fontId="16" fillId="0" borderId="54" xfId="82" applyFont="1" applyBorder="1" applyAlignment="1" applyProtection="1">
      <alignment horizontal="center" vertical="center"/>
      <protection hidden="1"/>
    </xf>
    <xf numFmtId="0" fontId="16" fillId="0" borderId="59" xfId="82" applyFont="1" applyBorder="1" applyAlignment="1" applyProtection="1">
      <alignment horizontal="center" vertical="center"/>
      <protection hidden="1"/>
    </xf>
    <xf numFmtId="0" fontId="16" fillId="0" borderId="34" xfId="82" applyFont="1" applyBorder="1" applyAlignment="1" applyProtection="1">
      <alignment horizontal="center" vertical="center"/>
      <protection hidden="1"/>
    </xf>
    <xf numFmtId="0" fontId="16" fillId="0" borderId="0" xfId="82" applyFont="1" applyBorder="1" applyAlignment="1" applyProtection="1">
      <alignment horizontal="center" vertical="center"/>
      <protection hidden="1"/>
    </xf>
    <xf numFmtId="0" fontId="29" fillId="0" borderId="35" xfId="82" applyFont="1" applyBorder="1" applyAlignment="1" applyProtection="1">
      <alignment horizontal="center" vertical="top"/>
      <protection hidden="1"/>
    </xf>
    <xf numFmtId="0" fontId="29" fillId="0" borderId="13" xfId="82" applyFont="1" applyBorder="1" applyAlignment="1" applyProtection="1">
      <alignment horizontal="center" vertical="top"/>
      <protection hidden="1"/>
    </xf>
    <xf numFmtId="0" fontId="16" fillId="0" borderId="28" xfId="82" applyFont="1" applyBorder="1" applyAlignment="1" applyProtection="1">
      <alignment horizontal="center" vertical="center"/>
      <protection hidden="1"/>
    </xf>
    <xf numFmtId="0" fontId="16" fillId="0" borderId="64" xfId="82" applyFont="1" applyBorder="1" applyAlignment="1" applyProtection="1">
      <alignment horizontal="center" vertical="center"/>
      <protection hidden="1"/>
    </xf>
    <xf numFmtId="0" fontId="29" fillId="0" borderId="51" xfId="82" applyFont="1" applyBorder="1" applyAlignment="1" applyProtection="1">
      <alignment horizontal="center"/>
      <protection hidden="1"/>
    </xf>
    <xf numFmtId="0" fontId="29" fillId="0" borderId="47" xfId="82" applyFont="1" applyBorder="1" applyAlignment="1" applyProtection="1">
      <alignment horizontal="center"/>
      <protection hidden="1"/>
    </xf>
    <xf numFmtId="0" fontId="29" fillId="0" borderId="37" xfId="82" applyFont="1" applyBorder="1" applyAlignment="1" applyProtection="1">
      <alignment horizontal="center" vertical="center"/>
      <protection hidden="1"/>
    </xf>
    <xf numFmtId="0" fontId="29" fillId="0" borderId="49" xfId="82" applyFont="1" applyBorder="1" applyAlignment="1" applyProtection="1">
      <alignment horizontal="center" vertical="center"/>
      <protection hidden="1"/>
    </xf>
    <xf numFmtId="0" fontId="30" fillId="24" borderId="30" xfId="82" applyFont="1" applyFill="1" applyBorder="1" applyAlignment="1" applyProtection="1" quotePrefix="1">
      <alignment horizontal="center"/>
      <protection hidden="1"/>
    </xf>
    <xf numFmtId="0" fontId="30" fillId="24" borderId="32" xfId="82" applyFont="1" applyFill="1" applyBorder="1" applyAlignment="1" applyProtection="1">
      <alignment horizontal="center"/>
      <protection hidden="1"/>
    </xf>
    <xf numFmtId="0" fontId="30" fillId="24" borderId="65" xfId="82" applyFont="1" applyFill="1" applyBorder="1" applyAlignment="1" applyProtection="1">
      <alignment horizontal="center"/>
      <protection hidden="1"/>
    </xf>
    <xf numFmtId="0" fontId="30" fillId="24" borderId="14" xfId="82" applyFont="1" applyFill="1" applyBorder="1" applyAlignment="1" applyProtection="1">
      <alignment horizontal="center"/>
      <protection hidden="1"/>
    </xf>
    <xf numFmtId="4" fontId="30" fillId="48" borderId="66" xfId="82" applyNumberFormat="1" applyFont="1" applyFill="1" applyBorder="1" applyAlignment="1" applyProtection="1">
      <alignment horizontal="right"/>
      <protection hidden="1"/>
    </xf>
    <xf numFmtId="4" fontId="30" fillId="48" borderId="63" xfId="82" applyNumberFormat="1" applyFont="1" applyFill="1" applyBorder="1" applyAlignment="1" applyProtection="1">
      <alignment horizontal="right"/>
      <protection hidden="1"/>
    </xf>
    <xf numFmtId="4" fontId="30" fillId="24" borderId="67" xfId="82" applyNumberFormat="1" applyFont="1" applyFill="1" applyBorder="1" applyAlignment="1" applyProtection="1">
      <alignment horizontal="right" vertical="center"/>
      <protection hidden="1"/>
    </xf>
    <xf numFmtId="4" fontId="30" fillId="24" borderId="68" xfId="82" applyNumberFormat="1" applyFont="1" applyFill="1" applyBorder="1" applyAlignment="1" applyProtection="1">
      <alignment horizontal="right" vertical="center"/>
      <protection hidden="1"/>
    </xf>
    <xf numFmtId="0" fontId="30" fillId="24" borderId="65" xfId="82" applyFont="1" applyFill="1" applyBorder="1" applyAlignment="1" applyProtection="1" quotePrefix="1">
      <alignment horizontal="center"/>
      <protection hidden="1"/>
    </xf>
    <xf numFmtId="0" fontId="30" fillId="24" borderId="44" xfId="82" applyFont="1" applyFill="1" applyBorder="1" applyAlignment="1" applyProtection="1">
      <alignment horizontal="center"/>
      <protection hidden="1"/>
    </xf>
    <xf numFmtId="4" fontId="30" fillId="24" borderId="35" xfId="82" applyNumberFormat="1" applyFont="1" applyFill="1" applyBorder="1" applyAlignment="1" applyProtection="1">
      <alignment horizontal="right" vertical="center"/>
      <protection hidden="1"/>
    </xf>
    <xf numFmtId="4" fontId="30" fillId="24" borderId="13" xfId="82" applyNumberFormat="1" applyFont="1" applyFill="1" applyBorder="1" applyAlignment="1" applyProtection="1">
      <alignment horizontal="right" vertical="center"/>
      <protection hidden="1"/>
    </xf>
    <xf numFmtId="4" fontId="30" fillId="48" borderId="35" xfId="82" applyNumberFormat="1" applyFont="1" applyFill="1" applyBorder="1" applyAlignment="1" applyProtection="1">
      <alignment horizontal="right"/>
      <protection hidden="1"/>
    </xf>
    <xf numFmtId="4" fontId="30" fillId="48" borderId="45" xfId="82" applyNumberFormat="1" applyFont="1" applyFill="1" applyBorder="1" applyAlignment="1" applyProtection="1">
      <alignment horizontal="right"/>
      <protection hidden="1"/>
    </xf>
    <xf numFmtId="0" fontId="30" fillId="31" borderId="30" xfId="82" applyFont="1" applyFill="1" applyBorder="1" applyAlignment="1" applyProtection="1" quotePrefix="1">
      <alignment horizontal="center"/>
      <protection hidden="1"/>
    </xf>
    <xf numFmtId="0" fontId="30" fillId="31" borderId="32" xfId="82" applyFont="1" applyFill="1" applyBorder="1" applyAlignment="1" applyProtection="1">
      <alignment horizontal="center"/>
      <protection hidden="1"/>
    </xf>
    <xf numFmtId="0" fontId="30" fillId="31" borderId="65" xfId="82" applyFont="1" applyFill="1" applyBorder="1" applyAlignment="1" applyProtection="1">
      <alignment horizontal="center"/>
      <protection hidden="1"/>
    </xf>
    <xf numFmtId="0" fontId="30" fillId="31" borderId="14" xfId="82" applyFont="1" applyFill="1" applyBorder="1" applyAlignment="1" applyProtection="1">
      <alignment horizontal="center"/>
      <protection hidden="1"/>
    </xf>
    <xf numFmtId="4" fontId="30" fillId="31" borderId="35" xfId="82" applyNumberFormat="1" applyFont="1" applyFill="1" applyBorder="1" applyAlignment="1" applyProtection="1">
      <alignment horizontal="right" vertical="center"/>
      <protection hidden="1"/>
    </xf>
    <xf numFmtId="4" fontId="30" fillId="31" borderId="13" xfId="82" applyNumberFormat="1" applyFont="1" applyFill="1" applyBorder="1" applyAlignment="1" applyProtection="1">
      <alignment horizontal="right" vertical="center"/>
      <protection hidden="1"/>
    </xf>
    <xf numFmtId="4" fontId="30" fillId="48" borderId="69" xfId="82" applyNumberFormat="1" applyFont="1" applyFill="1" applyBorder="1" applyAlignment="1" applyProtection="1" quotePrefix="1">
      <alignment horizontal="right"/>
      <protection hidden="1"/>
    </xf>
    <xf numFmtId="4" fontId="30" fillId="48" borderId="46" xfId="82" applyNumberFormat="1" applyFont="1" applyFill="1" applyBorder="1" applyAlignment="1" applyProtection="1">
      <alignment horizontal="right"/>
      <protection hidden="1"/>
    </xf>
    <xf numFmtId="0" fontId="30" fillId="0" borderId="65" xfId="82" applyFont="1" applyFill="1" applyBorder="1" applyAlignment="1" applyProtection="1">
      <alignment horizontal="center"/>
      <protection hidden="1"/>
    </xf>
    <xf numFmtId="0" fontId="30" fillId="0" borderId="44" xfId="82" applyFont="1" applyFill="1" applyBorder="1" applyAlignment="1" applyProtection="1">
      <alignment horizontal="center"/>
      <protection hidden="1"/>
    </xf>
    <xf numFmtId="0" fontId="30" fillId="0" borderId="65" xfId="82" applyFont="1" applyBorder="1" applyAlignment="1" applyProtection="1">
      <alignment horizontal="center"/>
      <protection hidden="1"/>
    </xf>
    <xf numFmtId="0" fontId="30" fillId="0" borderId="14" xfId="82" applyFont="1" applyBorder="1" applyAlignment="1" applyProtection="1">
      <alignment horizontal="center"/>
      <protection hidden="1"/>
    </xf>
    <xf numFmtId="4" fontId="30" fillId="0" borderId="35" xfId="82" applyNumberFormat="1" applyFont="1" applyBorder="1" applyAlignment="1" applyProtection="1">
      <alignment horizontal="right" vertical="center"/>
      <protection hidden="1"/>
    </xf>
    <xf numFmtId="4" fontId="30" fillId="0" borderId="13" xfId="82" applyNumberFormat="1" applyFont="1" applyBorder="1" applyAlignment="1" applyProtection="1">
      <alignment horizontal="right" vertical="center"/>
      <protection hidden="1"/>
    </xf>
    <xf numFmtId="4" fontId="30" fillId="0" borderId="45" xfId="82" applyNumberFormat="1" applyFont="1" applyBorder="1" applyAlignment="1" applyProtection="1">
      <alignment horizontal="right" vertical="center"/>
      <protection hidden="1"/>
    </xf>
    <xf numFmtId="0" fontId="30" fillId="0" borderId="65" xfId="82" applyFont="1" applyFill="1" applyBorder="1" applyAlignment="1" applyProtection="1" quotePrefix="1">
      <alignment horizontal="center"/>
      <protection hidden="1"/>
    </xf>
    <xf numFmtId="4" fontId="30" fillId="0" borderId="65" xfId="82" applyNumberFormat="1" applyFont="1" applyFill="1" applyBorder="1" applyAlignment="1" applyProtection="1">
      <alignment horizontal="right"/>
      <protection hidden="1"/>
    </xf>
    <xf numFmtId="4" fontId="30" fillId="0" borderId="14" xfId="82" applyNumberFormat="1" applyFont="1" applyFill="1" applyBorder="1" applyAlignment="1" applyProtection="1">
      <alignment horizontal="right"/>
      <protection hidden="1"/>
    </xf>
    <xf numFmtId="4" fontId="30" fillId="0" borderId="65" xfId="82" applyNumberFormat="1" applyFont="1" applyBorder="1" applyAlignment="1" applyProtection="1">
      <alignment horizontal="right" vertical="center"/>
      <protection hidden="1"/>
    </xf>
    <xf numFmtId="4" fontId="30" fillId="0" borderId="44" xfId="82" applyNumberFormat="1" applyFont="1" applyBorder="1" applyAlignment="1" applyProtection="1">
      <alignment horizontal="right" vertical="center"/>
      <protection hidden="1"/>
    </xf>
    <xf numFmtId="4" fontId="30" fillId="0" borderId="44" xfId="82" applyNumberFormat="1" applyFont="1" applyFill="1" applyBorder="1" applyAlignment="1" applyProtection="1">
      <alignment horizontal="right"/>
      <protection hidden="1"/>
    </xf>
    <xf numFmtId="0" fontId="30" fillId="0" borderId="44" xfId="82" applyFont="1" applyBorder="1" applyAlignment="1" applyProtection="1">
      <alignment horizontal="center"/>
      <protection hidden="1"/>
    </xf>
    <xf numFmtId="4" fontId="30" fillId="0" borderId="37" xfId="82" applyNumberFormat="1" applyFont="1" applyBorder="1" applyAlignment="1" applyProtection="1">
      <alignment horizontal="right" vertical="center"/>
      <protection hidden="1"/>
    </xf>
    <xf numFmtId="4" fontId="30" fillId="0" borderId="38" xfId="82" applyNumberFormat="1" applyFont="1" applyBorder="1" applyAlignment="1" applyProtection="1">
      <alignment horizontal="right" vertical="center"/>
      <protection hidden="1"/>
    </xf>
    <xf numFmtId="0" fontId="30" fillId="0" borderId="52" xfId="82" applyFont="1" applyBorder="1" applyAlignment="1" applyProtection="1">
      <alignment horizontal="right" vertical="center"/>
      <protection hidden="1"/>
    </xf>
    <xf numFmtId="0" fontId="30" fillId="0" borderId="54" xfId="82" applyFont="1" applyBorder="1" applyAlignment="1" applyProtection="1">
      <alignment horizontal="right" vertical="center"/>
      <protection hidden="1"/>
    </xf>
    <xf numFmtId="0" fontId="30" fillId="0" borderId="59" xfId="82" applyFont="1" applyBorder="1" applyAlignment="1" applyProtection="1">
      <alignment horizontal="right" vertical="center"/>
      <protection hidden="1"/>
    </xf>
    <xf numFmtId="4" fontId="30" fillId="0" borderId="52" xfId="82" applyNumberFormat="1" applyFont="1" applyBorder="1" applyAlignment="1" applyProtection="1">
      <alignment horizontal="right" vertical="center"/>
      <protection hidden="1"/>
    </xf>
    <xf numFmtId="4" fontId="30" fillId="0" borderId="59" xfId="82" applyNumberFormat="1" applyFont="1" applyBorder="1" applyAlignment="1" applyProtection="1">
      <alignment horizontal="right" vertical="center"/>
      <protection hidden="1"/>
    </xf>
    <xf numFmtId="0" fontId="28" fillId="49" borderId="0" xfId="82" applyFont="1" applyFill="1" applyBorder="1" applyAlignment="1" applyProtection="1">
      <alignment horizontal="center" vertical="center" shrinkToFit="1"/>
      <protection hidden="1"/>
    </xf>
    <xf numFmtId="0" fontId="28" fillId="0" borderId="30" xfId="82" applyFont="1" applyBorder="1" applyAlignment="1" applyProtection="1">
      <alignment horizontal="center" vertical="center" wrapText="1"/>
      <protection hidden="1"/>
    </xf>
    <xf numFmtId="0" fontId="28" fillId="0" borderId="31" xfId="82" applyFont="1" applyBorder="1" applyAlignment="1" applyProtection="1">
      <alignment horizontal="center" vertical="center" wrapText="1"/>
      <protection hidden="1"/>
    </xf>
    <xf numFmtId="0" fontId="28" fillId="0" borderId="51" xfId="82" applyFont="1" applyBorder="1" applyAlignment="1" applyProtection="1">
      <alignment horizontal="center" vertical="center" wrapText="1"/>
      <protection hidden="1"/>
    </xf>
    <xf numFmtId="0" fontId="28" fillId="0" borderId="47" xfId="82" applyFont="1" applyBorder="1" applyAlignment="1" applyProtection="1">
      <alignment horizontal="center" vertical="center" wrapText="1"/>
      <protection hidden="1"/>
    </xf>
    <xf numFmtId="0" fontId="16" fillId="0" borderId="30" xfId="82" applyFont="1" applyBorder="1" applyAlignment="1" applyProtection="1">
      <alignment horizontal="center" vertical="center" wrapText="1"/>
      <protection hidden="1"/>
    </xf>
    <xf numFmtId="0" fontId="16" fillId="0" borderId="31" xfId="82" applyFont="1" applyBorder="1" applyAlignment="1" applyProtection="1" quotePrefix="1">
      <alignment horizontal="center" vertical="center" wrapText="1"/>
      <protection hidden="1"/>
    </xf>
    <xf numFmtId="0" fontId="16" fillId="0" borderId="30" xfId="82" applyFont="1" applyBorder="1" applyAlignment="1" applyProtection="1" quotePrefix="1">
      <alignment horizontal="center" vertical="center" wrapText="1"/>
      <protection hidden="1"/>
    </xf>
    <xf numFmtId="0" fontId="16" fillId="0" borderId="32" xfId="82" applyFont="1" applyBorder="1" applyAlignment="1" applyProtection="1" quotePrefix="1">
      <alignment horizontal="center" vertical="center" wrapText="1"/>
      <protection hidden="1"/>
    </xf>
    <xf numFmtId="0" fontId="16" fillId="0" borderId="51" xfId="82" applyFont="1" applyBorder="1" applyAlignment="1" applyProtection="1" quotePrefix="1">
      <alignment horizontal="center" vertical="center" wrapText="1"/>
      <protection hidden="1"/>
    </xf>
    <xf numFmtId="0" fontId="16" fillId="0" borderId="39" xfId="82" applyFont="1" applyBorder="1" applyAlignment="1" applyProtection="1" quotePrefix="1">
      <alignment horizontal="center" vertical="center" wrapText="1"/>
      <protection hidden="1"/>
    </xf>
    <xf numFmtId="0" fontId="28" fillId="0" borderId="70" xfId="82" applyFont="1" applyBorder="1" applyAlignment="1" applyProtection="1">
      <alignment horizontal="center" vertical="center"/>
      <protection hidden="1"/>
    </xf>
    <xf numFmtId="0" fontId="28" fillId="0" borderId="71" xfId="82" applyFont="1" applyBorder="1" applyAlignment="1" applyProtection="1">
      <alignment horizontal="center" vertical="center"/>
      <protection hidden="1"/>
    </xf>
    <xf numFmtId="0" fontId="28" fillId="0" borderId="37" xfId="82" applyFont="1" applyBorder="1" applyAlignment="1" applyProtection="1">
      <alignment horizontal="center" vertical="center" wrapText="1"/>
      <protection hidden="1"/>
    </xf>
    <xf numFmtId="0" fontId="28" fillId="0" borderId="33" xfId="82" applyFont="1" applyBorder="1" applyAlignment="1" applyProtection="1">
      <alignment horizontal="center" vertical="center" wrapText="1"/>
      <protection hidden="1"/>
    </xf>
    <xf numFmtId="0" fontId="28" fillId="0" borderId="72" xfId="82" applyFont="1" applyBorder="1" applyAlignment="1" applyProtection="1">
      <alignment horizontal="center" vertical="center"/>
      <protection hidden="1"/>
    </xf>
    <xf numFmtId="0" fontId="28" fillId="0" borderId="33" xfId="82" applyFont="1" applyBorder="1" applyAlignment="1" applyProtection="1">
      <alignment horizontal="center" vertical="center"/>
      <protection hidden="1"/>
    </xf>
    <xf numFmtId="4" fontId="30" fillId="0" borderId="51" xfId="82" applyNumberFormat="1" applyFont="1" applyBorder="1" applyAlignment="1" applyProtection="1">
      <alignment horizontal="right" vertical="center"/>
      <protection hidden="1"/>
    </xf>
    <xf numFmtId="4" fontId="30" fillId="0" borderId="47" xfId="82" applyNumberFormat="1" applyFont="1" applyBorder="1" applyAlignment="1" applyProtection="1">
      <alignment horizontal="right" vertical="center"/>
      <protection hidden="1"/>
    </xf>
    <xf numFmtId="4" fontId="30" fillId="0" borderId="39" xfId="82" applyNumberFormat="1" applyFont="1" applyBorder="1" applyAlignment="1" applyProtection="1">
      <alignment horizontal="right" vertical="center"/>
      <protection hidden="1"/>
    </xf>
    <xf numFmtId="4" fontId="6" fillId="0" borderId="47" xfId="81" applyNumberFormat="1" applyFont="1" applyBorder="1" applyAlignment="1" applyProtection="1">
      <alignment horizontal="right" vertical="center"/>
      <protection hidden="1"/>
    </xf>
    <xf numFmtId="4" fontId="6" fillId="0" borderId="39" xfId="81" applyNumberFormat="1" applyFont="1" applyBorder="1" applyAlignment="1" applyProtection="1">
      <alignment horizontal="right" vertical="center"/>
      <protection hidden="1"/>
    </xf>
    <xf numFmtId="4" fontId="30" fillId="0" borderId="55" xfId="82" applyNumberFormat="1" applyFont="1" applyBorder="1" applyAlignment="1" applyProtection="1">
      <alignment horizontal="right" vertical="center"/>
      <protection hidden="1"/>
    </xf>
    <xf numFmtId="0" fontId="16" fillId="0" borderId="51" xfId="82" applyFont="1" applyBorder="1" applyAlignment="1" applyProtection="1">
      <alignment horizontal="center" vertical="center"/>
      <protection hidden="1"/>
    </xf>
    <xf numFmtId="0" fontId="16" fillId="0" borderId="39" xfId="82" applyFont="1" applyBorder="1" applyAlignment="1" applyProtection="1">
      <alignment horizontal="center" vertical="center"/>
      <protection hidden="1"/>
    </xf>
    <xf numFmtId="0" fontId="30" fillId="0" borderId="51" xfId="82" applyFont="1" applyBorder="1" applyAlignment="1" applyProtection="1">
      <alignment horizontal="center" vertical="center"/>
      <protection hidden="1"/>
    </xf>
    <xf numFmtId="0" fontId="30" fillId="0" borderId="47" xfId="82" applyFont="1" applyBorder="1" applyAlignment="1" applyProtection="1">
      <alignment horizontal="center" vertical="center"/>
      <protection hidden="1"/>
    </xf>
    <xf numFmtId="0" fontId="30" fillId="0" borderId="39" xfId="82" applyFont="1" applyBorder="1" applyAlignment="1" applyProtection="1">
      <alignment horizontal="center" vertical="center"/>
      <protection hidden="1"/>
    </xf>
    <xf numFmtId="0" fontId="28" fillId="0" borderId="73" xfId="82" applyFont="1" applyBorder="1" applyAlignment="1" applyProtection="1">
      <alignment horizontal="center" vertical="center" wrapText="1"/>
      <protection hidden="1"/>
    </xf>
    <xf numFmtId="0" fontId="28" fillId="0" borderId="54" xfId="82" applyFont="1" applyBorder="1" applyAlignment="1" applyProtection="1">
      <alignment horizontal="center" vertical="center" wrapText="1"/>
      <protection hidden="1"/>
    </xf>
    <xf numFmtId="0" fontId="28" fillId="0" borderId="53" xfId="82" applyFont="1" applyBorder="1" applyAlignment="1" applyProtection="1">
      <alignment horizontal="center" vertical="center" wrapText="1"/>
      <protection hidden="1"/>
    </xf>
    <xf numFmtId="0" fontId="29" fillId="0" borderId="73" xfId="82" applyFont="1" applyBorder="1" applyAlignment="1" applyProtection="1">
      <alignment horizontal="center" vertical="center"/>
      <protection hidden="1"/>
    </xf>
    <xf numFmtId="0" fontId="29" fillId="0" borderId="54" xfId="82" applyFont="1" applyBorder="1" applyAlignment="1" applyProtection="1">
      <alignment horizontal="center" vertical="center"/>
      <protection hidden="1"/>
    </xf>
    <xf numFmtId="0" fontId="29" fillId="0" borderId="59" xfId="82" applyFont="1" applyBorder="1" applyAlignment="1" applyProtection="1">
      <alignment horizontal="center" vertical="center"/>
      <protection hidden="1"/>
    </xf>
    <xf numFmtId="0" fontId="28" fillId="0" borderId="66" xfId="82" applyFont="1" applyBorder="1" applyAlignment="1" applyProtection="1">
      <alignment horizontal="center" vertical="center"/>
      <protection hidden="1"/>
    </xf>
    <xf numFmtId="0" fontId="28" fillId="0" borderId="63" xfId="82" applyFont="1" applyBorder="1" applyAlignment="1" applyProtection="1">
      <alignment horizontal="center" vertical="center"/>
      <protection hidden="1"/>
    </xf>
    <xf numFmtId="0" fontId="16" fillId="48" borderId="65" xfId="82" applyFont="1" applyFill="1" applyBorder="1" applyAlignment="1" applyProtection="1">
      <alignment horizontal="center" vertical="center"/>
      <protection hidden="1"/>
    </xf>
    <xf numFmtId="0" fontId="16" fillId="48" borderId="14" xfId="82" applyFont="1" applyFill="1" applyBorder="1" applyAlignment="1" applyProtection="1">
      <alignment horizontal="center" vertical="center"/>
      <protection hidden="1"/>
    </xf>
    <xf numFmtId="0" fontId="16" fillId="48" borderId="44" xfId="82" applyFont="1" applyFill="1" applyBorder="1" applyAlignment="1" applyProtection="1">
      <alignment horizontal="center" vertical="center"/>
      <protection hidden="1"/>
    </xf>
    <xf numFmtId="0" fontId="30" fillId="0" borderId="52" xfId="82" applyFont="1" applyBorder="1" applyAlignment="1" applyProtection="1">
      <alignment horizontal="center" vertical="center"/>
      <protection hidden="1"/>
    </xf>
    <xf numFmtId="0" fontId="30" fillId="0" borderId="54" xfId="82" applyFont="1" applyBorder="1" applyAlignment="1" applyProtection="1">
      <alignment horizontal="center" vertical="center"/>
      <protection hidden="1"/>
    </xf>
    <xf numFmtId="0" fontId="28" fillId="0" borderId="74" xfId="82" applyFont="1" applyBorder="1" applyAlignment="1" applyProtection="1">
      <alignment horizontal="center" vertical="center"/>
      <protection hidden="1"/>
    </xf>
    <xf numFmtId="0" fontId="28" fillId="0" borderId="69" xfId="82" applyFont="1" applyBorder="1" applyAlignment="1" applyProtection="1">
      <alignment horizontal="center" vertical="center"/>
      <protection hidden="1"/>
    </xf>
    <xf numFmtId="0" fontId="28" fillId="0" borderId="20" xfId="82" applyFont="1" applyBorder="1" applyAlignment="1" applyProtection="1">
      <alignment horizontal="center" vertical="center"/>
      <protection hidden="1"/>
    </xf>
    <xf numFmtId="0" fontId="28" fillId="0" borderId="21" xfId="82" applyFont="1" applyBorder="1" applyAlignment="1" applyProtection="1">
      <alignment horizontal="center" vertical="center"/>
      <protection hidden="1"/>
    </xf>
    <xf numFmtId="0" fontId="28" fillId="0" borderId="50" xfId="82" applyFont="1" applyBorder="1" applyAlignment="1" applyProtection="1">
      <alignment horizontal="center" vertical="center"/>
      <protection hidden="1"/>
    </xf>
    <xf numFmtId="0" fontId="28" fillId="0" borderId="19" xfId="82" applyFont="1" applyBorder="1" applyAlignment="1" applyProtection="1">
      <alignment horizontal="center" vertical="center"/>
      <protection hidden="1"/>
    </xf>
    <xf numFmtId="0" fontId="28" fillId="0" borderId="29" xfId="82" applyFont="1" applyBorder="1" applyAlignment="1" applyProtection="1">
      <alignment horizontal="center" vertical="center"/>
      <protection hidden="1"/>
    </xf>
    <xf numFmtId="0" fontId="16" fillId="0" borderId="16" xfId="82" applyFont="1" applyBorder="1" applyAlignment="1" applyProtection="1">
      <alignment horizontal="center"/>
      <protection hidden="1"/>
    </xf>
    <xf numFmtId="0" fontId="16" fillId="0" borderId="41" xfId="82" applyFont="1" applyBorder="1" applyAlignment="1" applyProtection="1">
      <alignment horizontal="center"/>
      <protection hidden="1"/>
    </xf>
    <xf numFmtId="0" fontId="16" fillId="0" borderId="23" xfId="82" applyFont="1" applyBorder="1" applyAlignment="1" applyProtection="1">
      <alignment horizontal="center"/>
      <protection hidden="1"/>
    </xf>
    <xf numFmtId="0" fontId="16" fillId="0" borderId="24" xfId="82" applyFont="1" applyBorder="1" applyAlignment="1" applyProtection="1">
      <alignment horizontal="center"/>
      <protection hidden="1"/>
    </xf>
    <xf numFmtId="0" fontId="16" fillId="0" borderId="22" xfId="82" applyFont="1" applyBorder="1" applyAlignment="1" applyProtection="1">
      <alignment horizontal="center"/>
      <protection hidden="1"/>
    </xf>
    <xf numFmtId="0" fontId="16" fillId="0" borderId="22" xfId="82" applyFont="1" applyBorder="1" applyAlignment="1" applyProtection="1">
      <alignment horizontal="center" vertical="center"/>
      <protection hidden="1"/>
    </xf>
    <xf numFmtId="0" fontId="16" fillId="0" borderId="23" xfId="82" applyFont="1" applyBorder="1" applyAlignment="1" applyProtection="1">
      <alignment horizontal="center" vertical="center"/>
      <protection hidden="1"/>
    </xf>
    <xf numFmtId="0" fontId="16" fillId="0" borderId="24" xfId="82" applyFont="1" applyBorder="1" applyAlignment="1" applyProtection="1">
      <alignment horizontal="center" vertical="center"/>
      <protection hidden="1"/>
    </xf>
    <xf numFmtId="0" fontId="30" fillId="0" borderId="22" xfId="82" applyFont="1" applyBorder="1" applyAlignment="1" applyProtection="1">
      <alignment horizontal="right"/>
      <protection hidden="1"/>
    </xf>
    <xf numFmtId="0" fontId="30" fillId="0" borderId="23" xfId="82" applyFont="1" applyBorder="1" applyAlignment="1" applyProtection="1">
      <alignment horizontal="right"/>
      <protection hidden="1"/>
    </xf>
    <xf numFmtId="0" fontId="28" fillId="0" borderId="25" xfId="82" applyFont="1" applyBorder="1" applyAlignment="1" applyProtection="1">
      <alignment horizontal="center"/>
      <protection hidden="1"/>
    </xf>
    <xf numFmtId="0" fontId="28" fillId="0" borderId="0" xfId="82" applyFont="1" applyBorder="1" applyAlignment="1" applyProtection="1">
      <alignment horizontal="center"/>
      <protection hidden="1"/>
    </xf>
    <xf numFmtId="0" fontId="28" fillId="0" borderId="36" xfId="82" applyFont="1" applyBorder="1" applyAlignment="1" applyProtection="1">
      <alignment horizontal="center"/>
      <protection hidden="1"/>
    </xf>
    <xf numFmtId="0" fontId="30" fillId="0" borderId="16" xfId="82" applyFont="1" applyBorder="1" applyAlignment="1" applyProtection="1">
      <alignment horizontal="right"/>
      <protection hidden="1"/>
    </xf>
    <xf numFmtId="0" fontId="30" fillId="0" borderId="13" xfId="82" applyFont="1" applyBorder="1" applyAlignment="1" applyProtection="1">
      <alignment horizontal="right"/>
      <protection hidden="1"/>
    </xf>
    <xf numFmtId="164" fontId="16" fillId="46" borderId="0" xfId="82" applyNumberFormat="1" applyFont="1" applyFill="1" applyAlignment="1" applyProtection="1">
      <alignment horizontal="center"/>
      <protection hidden="1"/>
    </xf>
    <xf numFmtId="0" fontId="16" fillId="0" borderId="0" xfId="82" applyFont="1" applyAlignment="1" applyProtection="1">
      <alignment horizontal="left" shrinkToFit="1"/>
      <protection hidden="1"/>
    </xf>
    <xf numFmtId="0" fontId="28" fillId="0" borderId="26" xfId="82" applyFont="1" applyBorder="1" applyAlignment="1" applyProtection="1">
      <alignment horizontal="center"/>
      <protection hidden="1"/>
    </xf>
    <xf numFmtId="0" fontId="28" fillId="0" borderId="34" xfId="82" applyFont="1" applyBorder="1" applyAlignment="1" applyProtection="1">
      <alignment horizontal="center"/>
      <protection hidden="1"/>
    </xf>
    <xf numFmtId="0" fontId="30" fillId="48" borderId="25" xfId="82" applyFont="1" applyFill="1" applyBorder="1" applyAlignment="1" applyProtection="1">
      <alignment horizontal="center" shrinkToFit="1"/>
      <protection hidden="1"/>
    </xf>
    <xf numFmtId="0" fontId="30" fillId="48" borderId="0" xfId="82" applyFont="1" applyFill="1" applyBorder="1" applyAlignment="1" applyProtection="1">
      <alignment horizontal="center" shrinkToFit="1"/>
      <protection hidden="1"/>
    </xf>
    <xf numFmtId="0" fontId="30" fillId="48" borderId="26" xfId="82" applyFont="1" applyFill="1" applyBorder="1" applyAlignment="1" applyProtection="1">
      <alignment horizontal="center" shrinkToFit="1"/>
      <protection hidden="1"/>
    </xf>
    <xf numFmtId="172" fontId="30" fillId="48" borderId="25" xfId="82" applyNumberFormat="1" applyFont="1" applyFill="1" applyBorder="1" applyAlignment="1" applyProtection="1" quotePrefix="1">
      <alignment horizontal="center" vertical="center"/>
      <protection hidden="1"/>
    </xf>
    <xf numFmtId="172" fontId="30" fillId="48" borderId="0" xfId="82" applyNumberFormat="1" applyFont="1" applyFill="1" applyBorder="1" applyAlignment="1" applyProtection="1" quotePrefix="1">
      <alignment horizontal="center" vertical="center"/>
      <protection hidden="1"/>
    </xf>
    <xf numFmtId="172" fontId="30" fillId="48" borderId="26" xfId="82" applyNumberFormat="1" applyFont="1" applyFill="1" applyBorder="1" applyAlignment="1" applyProtection="1" quotePrefix="1">
      <alignment horizontal="center" vertical="center"/>
      <protection hidden="1"/>
    </xf>
    <xf numFmtId="0" fontId="28" fillId="0" borderId="51" xfId="82" applyFont="1" applyBorder="1" applyAlignment="1" applyProtection="1" quotePrefix="1">
      <alignment horizontal="center" vertical="center"/>
      <protection hidden="1"/>
    </xf>
    <xf numFmtId="0" fontId="28" fillId="0" borderId="47" xfId="82" applyFont="1" applyBorder="1" applyAlignment="1" applyProtection="1" quotePrefix="1">
      <alignment horizontal="center" vertical="center"/>
      <protection hidden="1"/>
    </xf>
    <xf numFmtId="0" fontId="28" fillId="49" borderId="47" xfId="82" applyFont="1" applyFill="1" applyBorder="1" applyAlignment="1" applyProtection="1">
      <alignment horizontal="center" vertical="center" shrinkToFit="1"/>
      <protection hidden="1"/>
    </xf>
    <xf numFmtId="0" fontId="30" fillId="48" borderId="75" xfId="82" applyFont="1" applyFill="1" applyBorder="1" applyAlignment="1" applyProtection="1">
      <alignment horizontal="left" vertical="center" shrinkToFit="1"/>
      <protection hidden="1"/>
    </xf>
    <xf numFmtId="0" fontId="30" fillId="48" borderId="57" xfId="82" applyFont="1" applyFill="1" applyBorder="1" applyAlignment="1" applyProtection="1">
      <alignment horizontal="left" vertical="center" shrinkToFit="1"/>
      <protection hidden="1"/>
    </xf>
    <xf numFmtId="0" fontId="16" fillId="0" borderId="70" xfId="82" applyFont="1" applyBorder="1" applyAlignment="1" applyProtection="1">
      <alignment horizontal="center"/>
      <protection hidden="1"/>
    </xf>
    <xf numFmtId="0" fontId="16" fillId="0" borderId="71" xfId="82" applyFont="1" applyBorder="1" applyAlignment="1" applyProtection="1">
      <alignment horizontal="center"/>
      <protection hidden="1"/>
    </xf>
    <xf numFmtId="0" fontId="16" fillId="0" borderId="72" xfId="82" applyFont="1" applyBorder="1" applyAlignment="1" applyProtection="1">
      <alignment horizontal="center"/>
      <protection hidden="1"/>
    </xf>
    <xf numFmtId="0" fontId="16" fillId="0" borderId="49" xfId="82" applyFont="1" applyBorder="1" applyAlignment="1" applyProtection="1">
      <alignment horizontal="center"/>
      <protection hidden="1"/>
    </xf>
    <xf numFmtId="0" fontId="16" fillId="0" borderId="49" xfId="82" applyFont="1" applyBorder="1" applyAlignment="1" applyProtection="1">
      <alignment horizontal="center" vertical="center"/>
      <protection hidden="1"/>
    </xf>
    <xf numFmtId="0" fontId="16" fillId="0" borderId="71" xfId="82" applyFont="1" applyBorder="1" applyAlignment="1" applyProtection="1">
      <alignment horizontal="center" vertical="center"/>
      <protection hidden="1"/>
    </xf>
    <xf numFmtId="0" fontId="16" fillId="0" borderId="72" xfId="82" applyFont="1" applyBorder="1" applyAlignment="1" applyProtection="1">
      <alignment horizontal="center" vertical="center"/>
      <protection hidden="1"/>
    </xf>
    <xf numFmtId="0" fontId="30" fillId="0" borderId="47" xfId="82" applyFont="1" applyBorder="1" applyAlignment="1" applyProtection="1">
      <alignment horizontal="right"/>
      <protection hidden="1"/>
    </xf>
    <xf numFmtId="0" fontId="30" fillId="38" borderId="25" xfId="82" applyFont="1" applyFill="1" applyBorder="1" applyAlignment="1" applyProtection="1">
      <alignment horizontal="center" shrinkToFit="1"/>
      <protection hidden="1"/>
    </xf>
    <xf numFmtId="0" fontId="30" fillId="38" borderId="0" xfId="82" applyFont="1" applyFill="1" applyBorder="1" applyAlignment="1" applyProtection="1">
      <alignment horizontal="center" shrinkToFit="1"/>
      <protection hidden="1"/>
    </xf>
    <xf numFmtId="0" fontId="30" fillId="38" borderId="36" xfId="82" applyFont="1" applyFill="1" applyBorder="1" applyAlignment="1" applyProtection="1">
      <alignment horizontal="center" shrinkToFit="1"/>
      <protection hidden="1"/>
    </xf>
    <xf numFmtId="0" fontId="30" fillId="0" borderId="19" xfId="82" applyFont="1" applyBorder="1" applyAlignment="1" applyProtection="1">
      <alignment horizontal="center" shrinkToFit="1"/>
      <protection hidden="1"/>
    </xf>
    <xf numFmtId="0" fontId="30" fillId="0" borderId="20" xfId="82" applyFont="1" applyBorder="1" applyAlignment="1" applyProtection="1">
      <alignment horizontal="center" shrinkToFit="1"/>
      <protection hidden="1"/>
    </xf>
    <xf numFmtId="0" fontId="30" fillId="0" borderId="46" xfId="82" applyFont="1" applyBorder="1" applyAlignment="1" applyProtection="1">
      <alignment horizontal="center" shrinkToFit="1"/>
      <protection hidden="1"/>
    </xf>
    <xf numFmtId="172" fontId="28" fillId="0" borderId="25" xfId="82" applyNumberFormat="1" applyFont="1" applyFill="1" applyBorder="1" applyAlignment="1" applyProtection="1" quotePrefix="1">
      <alignment horizontal="center"/>
      <protection hidden="1"/>
    </xf>
    <xf numFmtId="0" fontId="28" fillId="0" borderId="0" xfId="82" applyFont="1" applyFill="1" applyBorder="1" applyAlignment="1" applyProtection="1" quotePrefix="1">
      <alignment horizontal="center"/>
      <protection hidden="1"/>
    </xf>
    <xf numFmtId="0" fontId="28" fillId="0" borderId="36" xfId="82" applyFont="1" applyFill="1" applyBorder="1" applyAlignment="1" applyProtection="1" quotePrefix="1">
      <alignment horizontal="center"/>
      <protection hidden="1"/>
    </xf>
    <xf numFmtId="0" fontId="28" fillId="0" borderId="69" xfId="82" applyFont="1" applyBorder="1" applyAlignment="1" applyProtection="1">
      <alignment horizontal="center"/>
      <protection hidden="1"/>
    </xf>
    <xf numFmtId="0" fontId="28" fillId="0" borderId="20" xfId="82" applyFont="1" applyBorder="1" applyAlignment="1" applyProtection="1">
      <alignment horizontal="center"/>
      <protection hidden="1"/>
    </xf>
    <xf numFmtId="0" fontId="28" fillId="0" borderId="21" xfId="82" applyFont="1" applyBorder="1" applyAlignment="1" applyProtection="1">
      <alignment horizontal="center"/>
      <protection hidden="1"/>
    </xf>
    <xf numFmtId="0" fontId="30" fillId="48" borderId="19" xfId="82" applyFont="1" applyFill="1" applyBorder="1" applyAlignment="1" applyProtection="1">
      <alignment horizontal="center" shrinkToFit="1"/>
      <protection hidden="1"/>
    </xf>
    <xf numFmtId="0" fontId="30" fillId="48" borderId="20" xfId="82" applyFont="1" applyFill="1" applyBorder="1" applyAlignment="1" applyProtection="1">
      <alignment horizontal="center" shrinkToFit="1"/>
      <protection hidden="1"/>
    </xf>
    <xf numFmtId="0" fontId="30" fillId="48" borderId="21" xfId="82" applyFont="1" applyFill="1" applyBorder="1" applyAlignment="1" applyProtection="1">
      <alignment horizontal="center" shrinkToFit="1"/>
      <protection hidden="1"/>
    </xf>
    <xf numFmtId="0" fontId="6" fillId="46" borderId="0" xfId="0" applyFont="1" applyFill="1" applyAlignment="1" applyProtection="1">
      <alignment horizontal="left" shrinkToFit="1"/>
      <protection locked="0"/>
    </xf>
    <xf numFmtId="0" fontId="6" fillId="46" borderId="0" xfId="0" applyFont="1" applyFill="1" applyAlignment="1" applyProtection="1">
      <alignment shrinkToFit="1"/>
      <protection locked="0"/>
    </xf>
  </cellXfs>
  <cellStyles count="8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Euro" xfId="51"/>
    <cellStyle name="Euro 2" xfId="52"/>
    <cellStyle name="Giriş" xfId="53"/>
    <cellStyle name="Good" xfId="54"/>
    <cellStyle name="Hesaplama" xfId="55"/>
    <cellStyle name="İşaretli Hücre" xfId="56"/>
    <cellStyle name="İyi" xfId="57"/>
    <cellStyle name="Köprü 2" xfId="58"/>
    <cellStyle name="Köprü 3" xfId="59"/>
    <cellStyle name="Kötü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2" xfId="67"/>
    <cellStyle name="Normal 2 2" xfId="68"/>
    <cellStyle name="Normal 2 3" xfId="69"/>
    <cellStyle name="Normal 2_Kitap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 9 2" xfId="78"/>
    <cellStyle name="Normal 9_PERSONEL İŞLERİ 2008" xfId="79"/>
    <cellStyle name="Normal_EMEKLİLİKBELGELERİ" xfId="80"/>
    <cellStyle name="Normal_GKBMY  Ekleri (1-25)" xfId="81"/>
    <cellStyle name="Normal_TMVE_SIF" xfId="82"/>
    <cellStyle name="Not" xfId="83"/>
    <cellStyle name="Nötr" xfId="84"/>
    <cellStyle name="Currency" xfId="85"/>
    <cellStyle name="Currency [0]" xfId="86"/>
    <cellStyle name="Stil 1" xfId="87"/>
    <cellStyle name="Stil 2" xfId="88"/>
    <cellStyle name="Toplam" xfId="89"/>
    <cellStyle name="Uyarı Metni" xfId="90"/>
    <cellStyle name="Comma" xfId="91"/>
    <cellStyle name="Virgül [0]_BİLGİLER boş" xfId="92"/>
    <cellStyle name="Vurgu1" xfId="93"/>
    <cellStyle name="Vurgu2" xfId="94"/>
    <cellStyle name="Vurgu3" xfId="95"/>
    <cellStyle name="Vurgu4" xfId="96"/>
    <cellStyle name="Vurgu5" xfId="97"/>
    <cellStyle name="Vurgu6" xfId="98"/>
    <cellStyle name="Percent" xfId="99"/>
    <cellStyle name="Yüzde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2152650</xdr:colOff>
      <xdr:row>5</xdr:row>
      <xdr:rowOff>123825</xdr:rowOff>
    </xdr:from>
    <xdr:to>
      <xdr:col>5</xdr:col>
      <xdr:colOff>200025</xdr:colOff>
      <xdr:row>7</xdr:row>
      <xdr:rowOff>123825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143000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314325</xdr:colOff>
      <xdr:row>5</xdr:row>
      <xdr:rowOff>133350</xdr:rowOff>
    </xdr:from>
    <xdr:to>
      <xdr:col>7</xdr:col>
      <xdr:colOff>400050</xdr:colOff>
      <xdr:row>7</xdr:row>
      <xdr:rowOff>133350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15252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2152650</xdr:colOff>
      <xdr:row>8</xdr:row>
      <xdr:rowOff>142875</xdr:rowOff>
    </xdr:from>
    <xdr:to>
      <xdr:col>5</xdr:col>
      <xdr:colOff>200025</xdr:colOff>
      <xdr:row>10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1762125"/>
          <a:ext cx="1390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171450</xdr:rowOff>
    </xdr:from>
    <xdr:to>
      <xdr:col>7</xdr:col>
      <xdr:colOff>428625</xdr:colOff>
      <xdr:row>10</xdr:row>
      <xdr:rowOff>171450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25200" y="179070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57150</xdr:rowOff>
    </xdr:from>
    <xdr:to>
      <xdr:col>5</xdr:col>
      <xdr:colOff>190500</xdr:colOff>
      <xdr:row>4</xdr:row>
      <xdr:rowOff>85725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76250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</xdr:row>
      <xdr:rowOff>28575</xdr:rowOff>
    </xdr:from>
    <xdr:to>
      <xdr:col>7</xdr:col>
      <xdr:colOff>419100</xdr:colOff>
      <xdr:row>4</xdr:row>
      <xdr:rowOff>85725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0" y="44767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21</xdr:row>
      <xdr:rowOff>114300</xdr:rowOff>
    </xdr:from>
    <xdr:to>
      <xdr:col>17</xdr:col>
      <xdr:colOff>114300</xdr:colOff>
      <xdr:row>29</xdr:row>
      <xdr:rowOff>38100</xdr:rowOff>
    </xdr:to>
    <xdr:sp>
      <xdr:nvSpPr>
        <xdr:cNvPr id="1" name="WordArt 179"/>
        <xdr:cNvSpPr>
          <a:spLocks/>
        </xdr:cNvSpPr>
      </xdr:nvSpPr>
      <xdr:spPr>
        <a:xfrm>
          <a:off x="962025" y="4276725"/>
          <a:ext cx="4295775" cy="14478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1841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0" dir="-5400000" algn="tl">
                  <a:srgbClr val="000000">
                    <a:alpha val="69999"/>
                  </a:srgbClr>
                </a:outerShdw>
              </a:effectLst>
              <a:latin typeface="Arial Black"/>
              <a:cs typeface="Arial Black"/>
            </a:rPr>
            <a:t>HYS İÇİN ÖRNEKTİR</a:t>
          </a:r>
        </a:p>
      </xdr:txBody>
    </xdr:sp>
    <xdr:clientData/>
  </xdr:twoCellAnchor>
  <xdr:oneCellAnchor>
    <xdr:from>
      <xdr:col>24</xdr:col>
      <xdr:colOff>180975</xdr:colOff>
      <xdr:row>20</xdr:row>
      <xdr:rowOff>76200</xdr:rowOff>
    </xdr:from>
    <xdr:ext cx="180975" cy="266700"/>
    <xdr:sp fLocksText="0">
      <xdr:nvSpPr>
        <xdr:cNvPr id="2" name="Metin kutusu 3"/>
        <xdr:cNvSpPr txBox="1">
          <a:spLocks noChangeArrowheads="1"/>
        </xdr:cNvSpPr>
      </xdr:nvSpPr>
      <xdr:spPr>
        <a:xfrm>
          <a:off x="11058525" y="404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MEKYOL\31082511_sgy_2016_1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TSK%20DERS%20PROGRAM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KOD"/>
      <sheetName val="GÜNDELİK"/>
      <sheetName val="EKGÖS"/>
      <sheetName val="YASALDAYANAK"/>
      <sheetName val="EKLER"/>
      <sheetName val="MENÜ"/>
      <sheetName val="BİLGİLER"/>
      <sheetName val="MEMUR"/>
      <sheetName val="LİSTE"/>
      <sheetName val="BORDRO"/>
      <sheetName val="TALİMAT"/>
      <sheetName val="YOLLUKD"/>
      <sheetName val="NAKİT"/>
      <sheetName val="PERNAKİL"/>
      <sheetName val="TETLİSTESİ"/>
    </sheetNames>
    <sheetDataSet>
      <sheetData sheetId="0">
        <row r="3">
          <cell r="B3" t="str">
            <v>Millî Eğitim Müdürlüğü</v>
          </cell>
        </row>
        <row r="4">
          <cell r="B4" t="str">
            <v>Okul Öncesi ve İlköğretim Okulları</v>
          </cell>
        </row>
        <row r="5">
          <cell r="B5" t="str">
            <v>Genel Ortaöğretim Okulları</v>
          </cell>
        </row>
        <row r="6">
          <cell r="B6" t="str">
            <v>Mesleki ve Teknik Okullar</v>
          </cell>
        </row>
        <row r="7">
          <cell r="B7" t="str">
            <v>Din Öğretimi Okulları</v>
          </cell>
        </row>
        <row r="8">
          <cell r="B8" t="str">
            <v>Hayatboyu Öğrenme ve Halk Eğitim</v>
          </cell>
        </row>
        <row r="9">
          <cell r="B9" t="str">
            <v>Özel Eğitim Okul ve Kurumları</v>
          </cell>
        </row>
      </sheetData>
      <sheetData sheetId="2">
        <row r="33">
          <cell r="B33" t="str">
            <v>Yararlanmıyor</v>
          </cell>
        </row>
        <row r="34">
          <cell r="B34" t="str">
            <v>A1-Düzeyinde yararlanıyor</v>
          </cell>
        </row>
        <row r="35">
          <cell r="B35" t="str">
            <v>A2-Düzeyinde yararlanıyor</v>
          </cell>
        </row>
        <row r="36">
          <cell r="B36" t="str">
            <v>B-Düzeyinde yararlanıyor</v>
          </cell>
        </row>
        <row r="37">
          <cell r="B37" t="str">
            <v>C-Düzeyinde yararlanıyor</v>
          </cell>
        </row>
      </sheetData>
      <sheetData sheetId="4">
        <row r="1">
          <cell r="A1" t="str">
            <v>SGY Bildirimi (Ör:28)</v>
          </cell>
        </row>
        <row r="2">
          <cell r="A2" t="str">
            <v>Atama Onayı / Kararname</v>
          </cell>
        </row>
        <row r="3">
          <cell r="A3" t="str">
            <v>Göreve Başlama Yazısı</v>
          </cell>
        </row>
        <row r="4">
          <cell r="A4" t="str">
            <v>İlişik kesme Yazısı</v>
          </cell>
        </row>
        <row r="5">
          <cell r="A5" t="str">
            <v>Rayiç Belgesi</v>
          </cell>
        </row>
        <row r="6">
          <cell r="A6" t="str">
            <v>Personel Nakil Bildirimi</v>
          </cell>
        </row>
        <row r="7">
          <cell r="A7" t="str">
            <v>Mali Alacak Dilekçesi</v>
          </cell>
        </row>
        <row r="8">
          <cell r="A8" t="str">
            <v>Görev Yeri Belgesi (Eş)</v>
          </cell>
        </row>
        <row r="9">
          <cell r="A9" t="str">
            <v>Emeklilik Onayı/Terhis Belgesi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RSLER"/>
      <sheetName val="SERTİFİKA"/>
      <sheetName val="GRUPLAR"/>
      <sheetName val="BİLGİLER"/>
      <sheetName val="HAFTA İÇİ"/>
      <sheetName val="ÖĞRENİM"/>
      <sheetName val="YASAL DAYANAK"/>
      <sheetName val="LİSTE"/>
    </sheetNames>
    <sheetDataSet>
      <sheetData sheetId="5">
        <row r="1">
          <cell r="A1" t="str">
            <v>İlkokul</v>
          </cell>
        </row>
        <row r="2">
          <cell r="A2" t="str">
            <v>İlköğretim</v>
          </cell>
        </row>
        <row r="3">
          <cell r="A3" t="str">
            <v>Ortaokul</v>
          </cell>
        </row>
        <row r="4">
          <cell r="A4" t="str">
            <v>Ortaöğretim</v>
          </cell>
        </row>
        <row r="5">
          <cell r="A5" t="str">
            <v>Yüksek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21"/>
  <sheetViews>
    <sheetView showGridLines="0" tabSelected="1" zoomScale="90" zoomScaleNormal="90" zoomScalePageLayoutView="0" workbookViewId="0" topLeftCell="A1">
      <selection activeCell="D26" sqref="D26"/>
    </sheetView>
  </sheetViews>
  <sheetFormatPr defaultColWidth="8.8515625" defaultRowHeight="12.75"/>
  <cols>
    <col min="1" max="1" width="40.8515625" style="277" customWidth="1"/>
    <col min="2" max="2" width="30.28125" style="258" customWidth="1"/>
    <col min="3" max="3" width="41.140625" style="277" customWidth="1"/>
    <col min="4" max="4" width="32.421875" style="272" customWidth="1"/>
    <col min="5" max="5" width="17.7109375" style="257" customWidth="1"/>
    <col min="6" max="16384" width="8.8515625" style="257" customWidth="1"/>
  </cols>
  <sheetData>
    <row r="1" spans="1:4" ht="17.25" customHeight="1" thickBot="1">
      <c r="A1" s="275" t="s">
        <v>69</v>
      </c>
      <c r="B1" s="273"/>
      <c r="C1" s="278" t="s">
        <v>60</v>
      </c>
      <c r="D1" s="274"/>
    </row>
    <row r="2" spans="1:11" ht="15.75">
      <c r="A2" s="256" t="s">
        <v>145</v>
      </c>
      <c r="B2" s="258" t="s">
        <v>146</v>
      </c>
      <c r="C2" s="86" t="s">
        <v>177</v>
      </c>
      <c r="D2" s="259" t="s">
        <v>68</v>
      </c>
      <c r="E2" s="259"/>
      <c r="F2" s="259"/>
      <c r="G2" s="259"/>
      <c r="H2" s="259"/>
      <c r="I2" s="259"/>
      <c r="J2" s="259"/>
      <c r="K2" s="260"/>
    </row>
    <row r="3" spans="1:11" ht="15.75">
      <c r="A3" s="256" t="s">
        <v>166</v>
      </c>
      <c r="B3" s="258" t="s">
        <v>169</v>
      </c>
      <c r="C3" s="86" t="s">
        <v>37</v>
      </c>
      <c r="D3" s="259" t="s">
        <v>56</v>
      </c>
      <c r="E3" s="259"/>
      <c r="F3" s="259"/>
      <c r="G3" s="259"/>
      <c r="H3" s="259"/>
      <c r="I3" s="259"/>
      <c r="J3" s="259"/>
      <c r="K3" s="260"/>
    </row>
    <row r="4" spans="1:11" ht="15.75">
      <c r="A4" s="256" t="s">
        <v>170</v>
      </c>
      <c r="B4" s="258" t="s">
        <v>147</v>
      </c>
      <c r="C4" s="86" t="s">
        <v>38</v>
      </c>
      <c r="D4" s="259" t="s">
        <v>148</v>
      </c>
      <c r="E4" s="259"/>
      <c r="F4" s="259"/>
      <c r="G4" s="259"/>
      <c r="H4" s="259"/>
      <c r="I4" s="259"/>
      <c r="J4" s="259"/>
      <c r="K4" s="260"/>
    </row>
    <row r="5" spans="1:11" ht="15.75">
      <c r="A5" s="276" t="s">
        <v>142</v>
      </c>
      <c r="B5" s="261">
        <v>60103</v>
      </c>
      <c r="C5" s="86" t="s">
        <v>39</v>
      </c>
      <c r="D5" s="259" t="s">
        <v>63</v>
      </c>
      <c r="E5" s="259"/>
      <c r="F5" s="259"/>
      <c r="G5" s="259"/>
      <c r="H5" s="259"/>
      <c r="I5" s="259"/>
      <c r="J5" s="259"/>
      <c r="K5" s="260"/>
    </row>
    <row r="6" spans="1:11" ht="15.75">
      <c r="A6" s="276" t="s">
        <v>143</v>
      </c>
      <c r="B6" s="261" t="s">
        <v>144</v>
      </c>
      <c r="C6" s="86" t="s">
        <v>40</v>
      </c>
      <c r="D6" s="259" t="s">
        <v>70</v>
      </c>
      <c r="E6" s="259"/>
      <c r="F6" s="259"/>
      <c r="G6" s="259"/>
      <c r="H6" s="259"/>
      <c r="I6" s="259"/>
      <c r="J6" s="259"/>
      <c r="K6" s="260"/>
    </row>
    <row r="7" spans="1:11" ht="15.75">
      <c r="A7" s="256" t="s">
        <v>167</v>
      </c>
      <c r="B7" s="261">
        <v>285</v>
      </c>
      <c r="C7" s="86" t="s">
        <v>41</v>
      </c>
      <c r="D7" s="263">
        <v>20395</v>
      </c>
      <c r="E7" s="259"/>
      <c r="F7" s="259"/>
      <c r="G7" s="259"/>
      <c r="H7" s="259"/>
      <c r="I7" s="259"/>
      <c r="J7" s="259"/>
      <c r="K7" s="260"/>
    </row>
    <row r="8" spans="1:11" ht="15.75">
      <c r="A8" s="256" t="s">
        <v>76</v>
      </c>
      <c r="B8" s="545" t="s">
        <v>30</v>
      </c>
      <c r="C8" s="86" t="s">
        <v>54</v>
      </c>
      <c r="D8" s="263">
        <v>29203</v>
      </c>
      <c r="E8" s="259"/>
      <c r="F8" s="259"/>
      <c r="G8" s="259"/>
      <c r="H8" s="259"/>
      <c r="I8" s="259"/>
      <c r="J8" s="259"/>
      <c r="K8" s="260"/>
    </row>
    <row r="9" spans="1:11" ht="15.75">
      <c r="A9" s="256" t="s">
        <v>55</v>
      </c>
      <c r="B9" s="545" t="s">
        <v>20</v>
      </c>
      <c r="C9" s="87" t="s">
        <v>42</v>
      </c>
      <c r="D9" s="264">
        <v>123</v>
      </c>
      <c r="E9" s="264"/>
      <c r="F9" s="264"/>
      <c r="G9" s="264"/>
      <c r="H9" s="264"/>
      <c r="I9" s="264"/>
      <c r="J9" s="264"/>
      <c r="K9" s="260"/>
    </row>
    <row r="10" spans="1:11" ht="15.75">
      <c r="A10" s="256" t="s">
        <v>74</v>
      </c>
      <c r="B10" s="545" t="s">
        <v>18</v>
      </c>
      <c r="C10" s="87" t="s">
        <v>43</v>
      </c>
      <c r="D10" s="264">
        <v>12345678901</v>
      </c>
      <c r="E10" s="264"/>
      <c r="F10" s="264"/>
      <c r="G10" s="264"/>
      <c r="H10" s="264"/>
      <c r="I10" s="264"/>
      <c r="J10" s="264"/>
      <c r="K10" s="260"/>
    </row>
    <row r="11" spans="1:4" ht="15.75">
      <c r="A11" s="256" t="s">
        <v>55</v>
      </c>
      <c r="B11" s="545" t="s">
        <v>77</v>
      </c>
      <c r="C11" s="87" t="s">
        <v>65</v>
      </c>
      <c r="D11" s="266">
        <v>1</v>
      </c>
    </row>
    <row r="12" spans="1:4" ht="15.75">
      <c r="A12" s="256" t="s">
        <v>149</v>
      </c>
      <c r="B12" s="546" t="s">
        <v>151</v>
      </c>
      <c r="C12" s="87" t="s">
        <v>66</v>
      </c>
      <c r="D12" s="268" t="s">
        <v>64</v>
      </c>
    </row>
    <row r="13" spans="1:4" ht="16.5" thickBot="1">
      <c r="A13" s="256" t="s">
        <v>150</v>
      </c>
      <c r="B13" s="258" t="s">
        <v>152</v>
      </c>
      <c r="C13" s="87" t="s">
        <v>51</v>
      </c>
      <c r="D13" s="269">
        <v>42923</v>
      </c>
    </row>
    <row r="14" spans="1:4" ht="16.5" thickBot="1">
      <c r="A14" s="275" t="s">
        <v>171</v>
      </c>
      <c r="C14" s="87" t="s">
        <v>52</v>
      </c>
      <c r="D14" s="266" t="s">
        <v>61</v>
      </c>
    </row>
    <row r="15" spans="1:4" ht="15.75">
      <c r="A15" s="88" t="s">
        <v>8</v>
      </c>
      <c r="B15" s="262">
        <v>0.102706</v>
      </c>
      <c r="C15" s="87" t="s">
        <v>73</v>
      </c>
      <c r="D15" s="266" t="s">
        <v>70</v>
      </c>
    </row>
    <row r="16" spans="1:4" ht="15.75">
      <c r="A16" s="88" t="s">
        <v>7</v>
      </c>
      <c r="B16" s="265">
        <v>13558</v>
      </c>
      <c r="C16" s="87" t="s">
        <v>53</v>
      </c>
      <c r="D16" s="262" t="s">
        <v>58</v>
      </c>
    </row>
    <row r="17" spans="1:5" ht="15.75">
      <c r="A17" s="88" t="s">
        <v>71</v>
      </c>
      <c r="B17" s="267">
        <v>0.00759</v>
      </c>
      <c r="C17" s="87" t="s">
        <v>75</v>
      </c>
      <c r="D17" s="272" t="s">
        <v>165</v>
      </c>
      <c r="E17" s="279" t="str">
        <f>IF(D17="İlçe MEM","00",IF(D17="Okul Öncesi veTemel Eğitim","31",IF(D17="Ortaöğretim","32",IF(D17="Mesleki Eğitim","33",IF(D17="Din Öğretimi","37",IF(D17="Hayatboyu","38",IF(D17="Özel Eğitim","43","")))))))</f>
        <v>31</v>
      </c>
    </row>
    <row r="18" spans="1:4" ht="15.75">
      <c r="A18" s="88" t="s">
        <v>62</v>
      </c>
      <c r="B18" s="262">
        <v>2017</v>
      </c>
      <c r="C18" s="87" t="s">
        <v>154</v>
      </c>
      <c r="D18" s="272" t="s">
        <v>153</v>
      </c>
    </row>
    <row r="19" spans="1:4" ht="15.75">
      <c r="A19" s="88" t="s">
        <v>155</v>
      </c>
      <c r="B19" s="262">
        <v>2</v>
      </c>
      <c r="C19" s="87" t="s">
        <v>179</v>
      </c>
      <c r="D19" s="272" t="s">
        <v>59</v>
      </c>
    </row>
    <row r="20" spans="1:4" ht="15.75">
      <c r="A20" s="88" t="s">
        <v>172</v>
      </c>
      <c r="B20" s="270" t="s">
        <v>72</v>
      </c>
      <c r="C20" s="87" t="s">
        <v>178</v>
      </c>
      <c r="D20" s="272" t="s">
        <v>181</v>
      </c>
    </row>
    <row r="21" spans="1:4" ht="15.75">
      <c r="A21" s="88" t="s">
        <v>67</v>
      </c>
      <c r="B21" s="271">
        <f ca="1">TODAY()</f>
        <v>42941</v>
      </c>
      <c r="C21" s="87" t="s">
        <v>180</v>
      </c>
      <c r="D21" s="272" t="s">
        <v>182</v>
      </c>
    </row>
  </sheetData>
  <sheetProtection password="CC1A" sheet="1" objects="1" scenarios="1"/>
  <dataValidations count="4">
    <dataValidation type="list" allowBlank="1" showInputMessage="1" showErrorMessage="1" sqref="B20">
      <formula1>"01,02,03,04,05,06,07,08,09,10,11,12"</formula1>
    </dataValidation>
    <dataValidation type="list" allowBlank="1" showInputMessage="1" showErrorMessage="1" promptTitle="Lütfen !" prompt="Listeden seçiniz." errorTitle="Hata !" error="Listeden seçin demiştik !!" sqref="D17">
      <formula1>"Okul Öncesi veTemel Eğitim,Ortaöğretim,Mesleki Eğitim,Din Öğretimi,Hayatboyu,İlçe MEM,Özel Eğitim"</formula1>
    </dataValidation>
    <dataValidation type="list" allowBlank="1" showInputMessage="1" showErrorMessage="1" promptTitle="LÜTFEN SEÇİNİZ!" prompt="İLÇELER 285, İLLER 290" sqref="B7">
      <formula1>"285,290"</formula1>
    </dataValidation>
    <dataValidation type="list" allowBlank="1" showInputMessage="1" showErrorMessage="1" promptTitle="UYARI !" prompt="Dönem seçiniz.&#10;Ocak-Haziran      =1&#10;Temmuz-Ağuustos=2  yazınız." errorTitle="Hata !" error="Dönem seç dedik yaz mı dedik?" sqref="B19">
      <formula1>"1,2"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3">
    <pageSetUpPr fitToPage="1"/>
  </sheetPr>
  <dimension ref="A1:Z51"/>
  <sheetViews>
    <sheetView showGridLines="0" zoomScalePageLayoutView="0" workbookViewId="0" topLeftCell="A34">
      <selection activeCell="A46" sqref="A46:Z46"/>
    </sheetView>
  </sheetViews>
  <sheetFormatPr defaultColWidth="9.140625" defaultRowHeight="12.75"/>
  <cols>
    <col min="1" max="1" width="4.8515625" style="81" customWidth="1"/>
    <col min="2" max="2" width="4.7109375" style="81" customWidth="1"/>
    <col min="3" max="8" width="4.00390625" style="81" customWidth="1"/>
    <col min="9" max="9" width="5.7109375" style="81" customWidth="1"/>
    <col min="10" max="26" width="4.00390625" style="81" customWidth="1"/>
    <col min="27" max="16384" width="9.140625" style="81" customWidth="1"/>
  </cols>
  <sheetData>
    <row r="1" spans="1:26" ht="15.75">
      <c r="A1" s="287" t="s">
        <v>36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75">
      <c r="A4" s="288" t="s">
        <v>162</v>
      </c>
      <c r="B4" s="288"/>
      <c r="C4" s="288"/>
      <c r="D4" s="288"/>
      <c r="E4" s="288"/>
      <c r="F4" s="288"/>
      <c r="G4" s="288"/>
      <c r="H4" s="288"/>
      <c r="I4" s="289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82"/>
      <c r="Z4" s="82"/>
    </row>
    <row r="5" spans="1:26" ht="17.25" customHeight="1">
      <c r="A5" s="288" t="s">
        <v>161</v>
      </c>
      <c r="B5" s="288"/>
      <c r="C5" s="288"/>
      <c r="D5" s="288"/>
      <c r="E5" s="288"/>
      <c r="F5" s="288"/>
      <c r="G5" s="288"/>
      <c r="H5" s="288"/>
      <c r="I5" s="289"/>
      <c r="J5" s="290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82"/>
      <c r="Z5" s="82"/>
    </row>
    <row r="6" spans="1:26" ht="17.25" customHeight="1">
      <c r="A6" s="288" t="s">
        <v>160</v>
      </c>
      <c r="B6" s="288"/>
      <c r="C6" s="288"/>
      <c r="D6" s="288"/>
      <c r="E6" s="288"/>
      <c r="F6" s="288"/>
      <c r="G6" s="288"/>
      <c r="H6" s="288"/>
      <c r="I6" s="289"/>
      <c r="J6" s="290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82"/>
      <c r="Z6" s="82"/>
    </row>
    <row r="7" spans="1:26" ht="17.25" customHeight="1">
      <c r="A7" s="288" t="s">
        <v>159</v>
      </c>
      <c r="B7" s="288"/>
      <c r="C7" s="288"/>
      <c r="D7" s="288"/>
      <c r="E7" s="288"/>
      <c r="F7" s="288"/>
      <c r="G7" s="288"/>
      <c r="H7" s="288"/>
      <c r="I7" s="289"/>
      <c r="J7" s="290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82"/>
      <c r="Z7" s="82"/>
    </row>
    <row r="8" spans="1:26" ht="17.25" customHeight="1">
      <c r="A8" s="288" t="s">
        <v>158</v>
      </c>
      <c r="B8" s="288"/>
      <c r="C8" s="288"/>
      <c r="D8" s="288"/>
      <c r="E8" s="288"/>
      <c r="F8" s="288"/>
      <c r="G8" s="288"/>
      <c r="H8" s="288"/>
      <c r="I8" s="289"/>
      <c r="J8" s="290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82"/>
      <c r="Z8" s="82"/>
    </row>
    <row r="9" spans="1:26" ht="17.25" customHeight="1">
      <c r="A9" s="288" t="s">
        <v>157</v>
      </c>
      <c r="B9" s="288"/>
      <c r="C9" s="288"/>
      <c r="D9" s="288"/>
      <c r="E9" s="288"/>
      <c r="F9" s="288"/>
      <c r="G9" s="288"/>
      <c r="H9" s="288"/>
      <c r="I9" s="289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82"/>
      <c r="Z9" s="82"/>
    </row>
    <row r="10" spans="1:26" ht="17.25" customHeight="1">
      <c r="A10" s="288" t="s">
        <v>156</v>
      </c>
      <c r="B10" s="288"/>
      <c r="C10" s="288"/>
      <c r="D10" s="288"/>
      <c r="E10" s="288"/>
      <c r="F10" s="288"/>
      <c r="G10" s="288"/>
      <c r="H10" s="288"/>
      <c r="I10" s="289"/>
      <c r="J10" s="292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82"/>
      <c r="Z10" s="82"/>
    </row>
    <row r="11" spans="1:26" ht="15.75" customHeight="1">
      <c r="A11" s="295" t="s">
        <v>164</v>
      </c>
      <c r="B11" s="295"/>
      <c r="C11" s="295"/>
      <c r="D11" s="295"/>
      <c r="E11" s="295"/>
      <c r="F11" s="295"/>
      <c r="G11" s="295"/>
      <c r="H11" s="295"/>
      <c r="I11" s="289"/>
      <c r="J11" s="296"/>
      <c r="K11" s="297"/>
      <c r="L11" s="297"/>
      <c r="M11" s="297"/>
      <c r="N11" s="297"/>
      <c r="O11" s="297"/>
      <c r="P11" s="297"/>
      <c r="Q11" s="252"/>
      <c r="R11" s="252"/>
      <c r="S11" s="252"/>
      <c r="T11" s="252"/>
      <c r="U11" s="252"/>
      <c r="V11" s="252"/>
      <c r="W11" s="252"/>
      <c r="X11" s="252"/>
      <c r="Y11" s="82"/>
      <c r="Z11" s="82"/>
    </row>
    <row r="12" spans="1:26" ht="15.75" customHeight="1">
      <c r="A12" s="295" t="s">
        <v>163</v>
      </c>
      <c r="B12" s="295"/>
      <c r="C12" s="295"/>
      <c r="D12" s="295"/>
      <c r="E12" s="295"/>
      <c r="F12" s="295"/>
      <c r="G12" s="295"/>
      <c r="H12" s="295"/>
      <c r="I12" s="289"/>
      <c r="J12" s="296"/>
      <c r="K12" s="297"/>
      <c r="L12" s="297"/>
      <c r="M12" s="297"/>
      <c r="N12" s="297"/>
      <c r="O12" s="297"/>
      <c r="P12" s="297"/>
      <c r="Q12" s="252"/>
      <c r="R12" s="252"/>
      <c r="S12" s="252"/>
      <c r="T12" s="252"/>
      <c r="U12" s="252"/>
      <c r="V12" s="252"/>
      <c r="W12" s="252"/>
      <c r="X12" s="252"/>
      <c r="Y12" s="82"/>
      <c r="Z12" s="82"/>
    </row>
    <row r="13" spans="1:26" ht="15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2.75" customHeight="1">
      <c r="A15" s="82"/>
      <c r="B15" s="82"/>
      <c r="C15" s="82"/>
      <c r="D15" s="82"/>
      <c r="E15" s="82"/>
      <c r="F15" s="301" t="s">
        <v>44</v>
      </c>
      <c r="G15" s="301"/>
      <c r="H15" s="253" t="s">
        <v>168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75">
      <c r="A18" s="299" t="str">
        <f>UPPER(CONCATENATE(MEMUR!B4," 'ne sunulmak üzere"))</f>
        <v>ERBAA İLÇE MİLLÎ EĞİTİM MÜDÜRLÜĞÜ 'NE SUNULMAK ÜZERE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</row>
    <row r="19" spans="1:26" ht="15.75">
      <c r="A19" s="299" t="str">
        <f>UPPER(CONCATENATE(MEMUR!D2," Müdürlüğüne"))</f>
        <v>FEVZİ ÇAKMAK İLKOKULU MÜDÜRLÜĞÜNE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</row>
    <row r="20" spans="1:26" ht="15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52.5" customHeight="1">
      <c r="A21" s="302" t="str">
        <f>CONCATENATE("                     Kurumunuz/okulunuz personeli olarak çalışırken ilgili mevzuat hükümleri uyarınca  ",TEXT(MEMUR!D13,"gg.aa.yyyyy")," tarihinde emekli /terhis oldum.")</f>
        <v>                     Kurumunuz/okulunuz personeli olarak çalışırken ilgili mevzuat hükümleri uyarınca  07.07.2017 tarihinde emekli /terhis oldum.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1:26" ht="12" customHeight="1">
      <c r="A22" s="303" t="s">
        <v>57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</row>
    <row r="23" spans="1:26" ht="36.75" customHeight="1">
      <c r="A23" s="304" t="s">
        <v>175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</row>
    <row r="24" spans="1:26" ht="15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>
      <c r="A25" s="305" t="s">
        <v>45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</row>
    <row r="26" spans="1:26" ht="15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 t="s">
        <v>46</v>
      </c>
      <c r="T27" s="82"/>
      <c r="U27" s="82" t="s">
        <v>47</v>
      </c>
      <c r="V27" s="82"/>
      <c r="W27" s="82"/>
      <c r="X27" s="82"/>
      <c r="Y27" s="82"/>
      <c r="Z27" s="82"/>
    </row>
    <row r="28" spans="1:26" ht="15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>
      <c r="A31" s="82" t="s">
        <v>173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>
      <c r="A33" s="283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>
      <c r="A34" s="83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>
      <c r="A35" s="8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>
      <c r="A36" s="83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>
      <c r="A37" s="83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>
      <c r="A39" s="82" t="s">
        <v>48</v>
      </c>
      <c r="B39" s="82"/>
      <c r="C39" s="82"/>
      <c r="D39" s="25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 t="s">
        <v>49</v>
      </c>
      <c r="P39" s="82"/>
      <c r="Q39" s="82"/>
      <c r="R39" s="252"/>
      <c r="S39" s="82"/>
      <c r="T39" s="82"/>
      <c r="U39" s="82"/>
      <c r="V39" s="82"/>
      <c r="W39" s="82"/>
      <c r="X39" s="82"/>
      <c r="Y39" s="82"/>
      <c r="Z39" s="82"/>
    </row>
    <row r="40" spans="1:26" ht="18" customHeight="1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>
      <c r="A44" s="294" t="str">
        <f>CONCATENATE("Yukarıdaki imzanın ",MEMUR!D4,"  'a ait olduğu tasdik olunur.")</f>
        <v>Yukarıdaki imzanın Yenal ARIKAN  'a ait olduğu tasdik olunur.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</row>
    <row r="45" spans="1:26" ht="15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spans="1:26" ht="15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5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 t="s">
        <v>50</v>
      </c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5.75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</row>
    <row r="50" spans="1:26" ht="15.75">
      <c r="A50" s="300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</row>
    <row r="51" spans="1:26" ht="15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</sheetData>
  <sheetProtection/>
  <mergeCells count="30">
    <mergeCell ref="A46:Z46"/>
    <mergeCell ref="A49:Z49"/>
    <mergeCell ref="A50:Z50"/>
    <mergeCell ref="F15:G15"/>
    <mergeCell ref="A18:Z18"/>
    <mergeCell ref="A19:Z19"/>
    <mergeCell ref="A21:Z21"/>
    <mergeCell ref="A22:Z22"/>
    <mergeCell ref="A23:Z23"/>
    <mergeCell ref="A25:Z25"/>
    <mergeCell ref="A40:J40"/>
    <mergeCell ref="A44:Z44"/>
    <mergeCell ref="A10:I10"/>
    <mergeCell ref="J10:X10"/>
    <mergeCell ref="A11:I11"/>
    <mergeCell ref="J11:P11"/>
    <mergeCell ref="A12:I12"/>
    <mergeCell ref="J12:P12"/>
    <mergeCell ref="A7:I7"/>
    <mergeCell ref="J7:X7"/>
    <mergeCell ref="A8:I8"/>
    <mergeCell ref="J8:X8"/>
    <mergeCell ref="A9:I9"/>
    <mergeCell ref="J9:X9"/>
    <mergeCell ref="A1:Z1"/>
    <mergeCell ref="A4:I4"/>
    <mergeCell ref="A5:I5"/>
    <mergeCell ref="J5:X5"/>
    <mergeCell ref="A6:I6"/>
    <mergeCell ref="J6:X6"/>
  </mergeCells>
  <printOptions horizontalCentered="1"/>
  <pageMargins left="0.5905511811023623" right="0.3937007874015748" top="0.7874015748031497" bottom="0.7874015748031497" header="0.5118110236220472" footer="0.5118110236220472"/>
  <pageSetup blackAndWhite="1" fitToHeight="1" fitToWidth="1" horizontalDpi="600" verticalDpi="600" orientation="portrait" paperSize="9" scale="88" r:id="rId1"/>
  <headerFooter alignWithMargins="0">
    <oddFooter>&amp;RErbaa İlçe MEM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11"/>
  </sheetPr>
  <dimension ref="A1:U38"/>
  <sheetViews>
    <sheetView showGridLines="0" zoomScalePageLayoutView="0" workbookViewId="0" topLeftCell="A10">
      <selection activeCell="F34" sqref="F34"/>
    </sheetView>
  </sheetViews>
  <sheetFormatPr defaultColWidth="4.7109375" defaultRowHeight="12.75"/>
  <cols>
    <col min="1" max="1" width="5.57421875" style="6" customWidth="1"/>
    <col min="2" max="2" width="14.140625" style="6" customWidth="1"/>
    <col min="3" max="3" width="13.7109375" style="6" customWidth="1"/>
    <col min="4" max="4" width="21.00390625" style="6" customWidth="1"/>
    <col min="5" max="5" width="4.7109375" style="6" customWidth="1"/>
    <col min="6" max="6" width="5.8515625" style="6" customWidth="1"/>
    <col min="7" max="7" width="8.140625" style="6" customWidth="1"/>
    <col min="8" max="8" width="11.8515625" style="6" customWidth="1"/>
    <col min="9" max="9" width="9.57421875" style="6" customWidth="1"/>
    <col min="10" max="10" width="6.8515625" style="6" customWidth="1"/>
    <col min="11" max="11" width="12.140625" style="6" customWidth="1"/>
    <col min="12" max="12" width="9.140625" style="6" customWidth="1"/>
    <col min="13" max="13" width="8.7109375" style="6" customWidth="1"/>
    <col min="14" max="14" width="10.28125" style="6" customWidth="1"/>
    <col min="15" max="15" width="12.7109375" style="72" customWidth="1"/>
    <col min="16" max="17" width="3.140625" style="6" customWidth="1"/>
    <col min="18" max="18" width="3.28125" style="6" customWidth="1"/>
    <col min="19" max="19" width="3.421875" style="6" customWidth="1"/>
    <col min="20" max="16384" width="4.7109375" style="6" customWidth="1"/>
  </cols>
  <sheetData>
    <row r="1" spans="1:21" s="2" customFormat="1" ht="18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"/>
      <c r="U1" s="1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5"/>
      <c r="U2" s="5"/>
    </row>
    <row r="3" spans="1:21" ht="12.75">
      <c r="A3" s="3"/>
      <c r="B3" s="3" t="s">
        <v>0</v>
      </c>
      <c r="C3" s="3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3"/>
      <c r="R3" s="3"/>
      <c r="S3" s="3"/>
      <c r="T3" s="5"/>
      <c r="U3" s="5"/>
    </row>
    <row r="4" spans="1:21" s="10" customFormat="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 t="s">
        <v>1</v>
      </c>
      <c r="P4" s="8"/>
      <c r="Q4" s="9"/>
      <c r="R4" s="89" t="str">
        <f>MID(MEMUR!B20,1,1)</f>
        <v>0</v>
      </c>
      <c r="S4" s="89" t="str">
        <f>MID(MEMUR!B20,2,1)</f>
        <v>7</v>
      </c>
      <c r="T4" s="3"/>
      <c r="U4" s="3"/>
    </row>
    <row r="5" spans="1:21" s="10" customFormat="1" ht="18" customHeight="1">
      <c r="A5" s="311" t="s">
        <v>2</v>
      </c>
      <c r="B5" s="306" t="s">
        <v>3</v>
      </c>
      <c r="C5" s="306"/>
      <c r="D5" s="306"/>
      <c r="E5" s="306"/>
      <c r="F5" s="306"/>
      <c r="G5" s="307" t="s">
        <v>4</v>
      </c>
      <c r="H5" s="308"/>
      <c r="I5" s="308"/>
      <c r="J5" s="308"/>
      <c r="K5" s="309"/>
      <c r="L5" s="313" t="s">
        <v>5</v>
      </c>
      <c r="M5" s="314"/>
      <c r="N5" s="315"/>
      <c r="O5" s="11" t="s">
        <v>6</v>
      </c>
      <c r="P5" s="89" t="str">
        <f>MID(MEMUR!B18,1,1)</f>
        <v>2</v>
      </c>
      <c r="Q5" s="89" t="str">
        <f>MID(MEMUR!B18,2,1)</f>
        <v>0</v>
      </c>
      <c r="R5" s="89" t="str">
        <f>MID(MEMUR!B18,3,1)</f>
        <v>1</v>
      </c>
      <c r="S5" s="89" t="str">
        <f>MID(MEMUR!B18,4,1)</f>
        <v>7</v>
      </c>
      <c r="T5" s="3"/>
      <c r="U5" s="3"/>
    </row>
    <row r="6" spans="1:21" s="10" customFormat="1" ht="42" customHeight="1">
      <c r="A6" s="312"/>
      <c r="B6" s="12" t="s">
        <v>31</v>
      </c>
      <c r="C6" s="13" t="s">
        <v>25</v>
      </c>
      <c r="D6" s="13" t="s">
        <v>26</v>
      </c>
      <c r="E6" s="73" t="s">
        <v>27</v>
      </c>
      <c r="F6" s="73" t="s">
        <v>28</v>
      </c>
      <c r="G6" s="14" t="s">
        <v>29</v>
      </c>
      <c r="H6" s="15" t="s">
        <v>8</v>
      </c>
      <c r="I6" s="15" t="s">
        <v>7</v>
      </c>
      <c r="J6" s="15"/>
      <c r="K6" s="14" t="s">
        <v>9</v>
      </c>
      <c r="L6" s="15" t="s">
        <v>10</v>
      </c>
      <c r="M6" s="15" t="s">
        <v>11</v>
      </c>
      <c r="N6" s="15" t="s">
        <v>12</v>
      </c>
      <c r="O6" s="15" t="s">
        <v>13</v>
      </c>
      <c r="P6" s="16"/>
      <c r="Q6" s="17"/>
      <c r="R6" s="17"/>
      <c r="S6" s="18"/>
      <c r="T6" s="3"/>
      <c r="U6" s="3"/>
    </row>
    <row r="7" spans="1:21" ht="14.25" customHeight="1">
      <c r="A7" s="19">
        <v>1</v>
      </c>
      <c r="B7" s="78">
        <v>12345678901</v>
      </c>
      <c r="C7" s="20" t="s">
        <v>56</v>
      </c>
      <c r="D7" s="251" t="s">
        <v>148</v>
      </c>
      <c r="E7" s="21">
        <v>1</v>
      </c>
      <c r="F7" s="79" t="s">
        <v>64</v>
      </c>
      <c r="G7" s="76" t="s">
        <v>183</v>
      </c>
      <c r="H7" s="77">
        <v>0.102706</v>
      </c>
      <c r="I7" s="74">
        <v>13558</v>
      </c>
      <c r="J7" s="21"/>
      <c r="K7" s="284">
        <v>1392.4879480000002</v>
      </c>
      <c r="L7" s="75">
        <v>0</v>
      </c>
      <c r="M7" s="75">
        <v>10.568983525320002</v>
      </c>
      <c r="N7" s="75">
        <v>10.568983525320002</v>
      </c>
      <c r="O7" s="284">
        <v>1381.9189644746803</v>
      </c>
      <c r="P7" s="22"/>
      <c r="Q7" s="23"/>
      <c r="R7" s="23"/>
      <c r="S7" s="24"/>
      <c r="T7" s="5"/>
      <c r="U7" s="5"/>
    </row>
    <row r="8" spans="1:21" ht="13.5" customHeight="1">
      <c r="A8" s="25"/>
      <c r="B8" s="26"/>
      <c r="C8" s="27"/>
      <c r="D8" s="27"/>
      <c r="E8" s="28"/>
      <c r="F8" s="80"/>
      <c r="G8" s="29"/>
      <c r="H8" s="29"/>
      <c r="I8" s="29"/>
      <c r="J8" s="29"/>
      <c r="K8" s="30"/>
      <c r="L8" s="31"/>
      <c r="M8" s="31"/>
      <c r="N8" s="31"/>
      <c r="O8" s="31"/>
      <c r="P8" s="316"/>
      <c r="Q8" s="317"/>
      <c r="R8" s="317"/>
      <c r="S8" s="318"/>
      <c r="T8" s="5"/>
      <c r="U8" s="5"/>
    </row>
    <row r="9" spans="1:21" ht="13.5" customHeight="1">
      <c r="A9" s="25"/>
      <c r="B9" s="26"/>
      <c r="C9" s="27"/>
      <c r="D9" s="27"/>
      <c r="E9" s="28"/>
      <c r="F9" s="80"/>
      <c r="G9" s="29"/>
      <c r="H9" s="29"/>
      <c r="I9" s="29"/>
      <c r="J9" s="29"/>
      <c r="K9" s="30"/>
      <c r="L9" s="31"/>
      <c r="M9" s="31"/>
      <c r="N9" s="31"/>
      <c r="O9" s="31"/>
      <c r="P9" s="316"/>
      <c r="Q9" s="317"/>
      <c r="R9" s="317"/>
      <c r="S9" s="318"/>
      <c r="T9" s="5"/>
      <c r="U9" s="5"/>
    </row>
    <row r="10" spans="1:21" ht="13.5" customHeight="1">
      <c r="A10" s="25"/>
      <c r="B10" s="26"/>
      <c r="C10" s="27"/>
      <c r="D10" s="27"/>
      <c r="E10" s="28"/>
      <c r="F10" s="80"/>
      <c r="G10" s="29"/>
      <c r="H10" s="29"/>
      <c r="I10" s="29"/>
      <c r="J10" s="29"/>
      <c r="K10" s="30"/>
      <c r="L10" s="31"/>
      <c r="M10" s="31"/>
      <c r="N10" s="31"/>
      <c r="O10" s="31"/>
      <c r="P10" s="316"/>
      <c r="Q10" s="317"/>
      <c r="R10" s="317"/>
      <c r="S10" s="318"/>
      <c r="T10" s="5"/>
      <c r="U10" s="5"/>
    </row>
    <row r="11" spans="1:21" ht="13.5" customHeight="1">
      <c r="A11" s="25"/>
      <c r="B11" s="26"/>
      <c r="C11" s="27"/>
      <c r="D11" s="27"/>
      <c r="E11" s="28"/>
      <c r="F11" s="80"/>
      <c r="G11" s="29"/>
      <c r="H11" s="29"/>
      <c r="I11" s="29"/>
      <c r="J11" s="29"/>
      <c r="K11" s="30"/>
      <c r="L11" s="31"/>
      <c r="M11" s="31"/>
      <c r="N11" s="31"/>
      <c r="O11" s="31"/>
      <c r="P11" s="316"/>
      <c r="Q11" s="317"/>
      <c r="R11" s="317"/>
      <c r="S11" s="318"/>
      <c r="T11" s="5"/>
      <c r="U11" s="5"/>
    </row>
    <row r="12" spans="1:21" ht="13.5" customHeight="1">
      <c r="A12" s="25"/>
      <c r="B12" s="26"/>
      <c r="C12" s="27"/>
      <c r="D12" s="27"/>
      <c r="E12" s="28"/>
      <c r="F12" s="80"/>
      <c r="G12" s="29"/>
      <c r="H12" s="29"/>
      <c r="I12" s="29"/>
      <c r="J12" s="29"/>
      <c r="K12" s="30"/>
      <c r="L12" s="31"/>
      <c r="M12" s="31"/>
      <c r="N12" s="31"/>
      <c r="O12" s="31"/>
      <c r="P12" s="316"/>
      <c r="Q12" s="317"/>
      <c r="R12" s="317"/>
      <c r="S12" s="318"/>
      <c r="T12" s="5"/>
      <c r="U12" s="5"/>
    </row>
    <row r="13" spans="1:21" ht="13.5" customHeight="1">
      <c r="A13" s="25"/>
      <c r="B13" s="26"/>
      <c r="C13" s="27"/>
      <c r="D13" s="27"/>
      <c r="E13" s="28"/>
      <c r="F13" s="80"/>
      <c r="G13" s="29"/>
      <c r="H13" s="29"/>
      <c r="I13" s="29"/>
      <c r="J13" s="29"/>
      <c r="K13" s="30"/>
      <c r="L13" s="31"/>
      <c r="M13" s="31"/>
      <c r="N13" s="31"/>
      <c r="O13" s="31"/>
      <c r="P13" s="316"/>
      <c r="Q13" s="317"/>
      <c r="R13" s="317"/>
      <c r="S13" s="318"/>
      <c r="T13" s="5"/>
      <c r="U13" s="5"/>
    </row>
    <row r="14" spans="1:21" ht="13.5" customHeight="1">
      <c r="A14" s="25"/>
      <c r="B14" s="26"/>
      <c r="C14" s="27"/>
      <c r="D14" s="27"/>
      <c r="E14" s="28"/>
      <c r="F14" s="80"/>
      <c r="G14" s="29"/>
      <c r="H14" s="29"/>
      <c r="I14" s="29"/>
      <c r="J14" s="29"/>
      <c r="K14" s="30"/>
      <c r="L14" s="31"/>
      <c r="M14" s="31"/>
      <c r="N14" s="31"/>
      <c r="O14" s="31"/>
      <c r="P14" s="316"/>
      <c r="Q14" s="317"/>
      <c r="R14" s="317"/>
      <c r="S14" s="318"/>
      <c r="T14" s="5"/>
      <c r="U14" s="5"/>
    </row>
    <row r="15" spans="1:21" ht="13.5" customHeight="1">
      <c r="A15" s="25"/>
      <c r="B15" s="26"/>
      <c r="C15" s="27"/>
      <c r="D15" s="27"/>
      <c r="E15" s="28"/>
      <c r="F15" s="80"/>
      <c r="G15" s="29"/>
      <c r="H15" s="29"/>
      <c r="I15" s="29"/>
      <c r="J15" s="29"/>
      <c r="K15" s="30"/>
      <c r="L15" s="31"/>
      <c r="M15" s="31"/>
      <c r="N15" s="31"/>
      <c r="O15" s="31"/>
      <c r="P15" s="316"/>
      <c r="Q15" s="317"/>
      <c r="R15" s="317"/>
      <c r="S15" s="318"/>
      <c r="T15" s="5"/>
      <c r="U15" s="5"/>
    </row>
    <row r="16" spans="1:21" ht="13.5" customHeight="1">
      <c r="A16" s="25"/>
      <c r="B16" s="26"/>
      <c r="C16" s="27"/>
      <c r="D16" s="27"/>
      <c r="E16" s="28"/>
      <c r="F16" s="80"/>
      <c r="G16" s="29"/>
      <c r="H16" s="29"/>
      <c r="I16" s="29"/>
      <c r="J16" s="29"/>
      <c r="K16" s="30"/>
      <c r="L16" s="31"/>
      <c r="M16" s="31"/>
      <c r="N16" s="31"/>
      <c r="O16" s="31"/>
      <c r="P16" s="316"/>
      <c r="Q16" s="317"/>
      <c r="R16" s="317"/>
      <c r="S16" s="318"/>
      <c r="T16" s="5"/>
      <c r="U16" s="5"/>
    </row>
    <row r="17" spans="1:21" ht="13.5" customHeight="1">
      <c r="A17" s="25"/>
      <c r="B17" s="26"/>
      <c r="C17" s="27"/>
      <c r="D17" s="27"/>
      <c r="E17" s="28"/>
      <c r="F17" s="80"/>
      <c r="G17" s="29"/>
      <c r="H17" s="29"/>
      <c r="I17" s="29"/>
      <c r="J17" s="29"/>
      <c r="K17" s="30"/>
      <c r="L17" s="31"/>
      <c r="M17" s="31"/>
      <c r="N17" s="31"/>
      <c r="O17" s="31"/>
      <c r="P17" s="316"/>
      <c r="Q17" s="317"/>
      <c r="R17" s="317"/>
      <c r="S17" s="318"/>
      <c r="T17" s="5"/>
      <c r="U17" s="5"/>
    </row>
    <row r="18" spans="1:21" ht="13.5" customHeight="1">
      <c r="A18" s="25"/>
      <c r="B18" s="26"/>
      <c r="C18" s="27"/>
      <c r="D18" s="27"/>
      <c r="E18" s="28"/>
      <c r="F18" s="80"/>
      <c r="G18" s="29"/>
      <c r="H18" s="29"/>
      <c r="I18" s="29"/>
      <c r="J18" s="29"/>
      <c r="K18" s="30"/>
      <c r="L18" s="31"/>
      <c r="M18" s="31"/>
      <c r="N18" s="31"/>
      <c r="O18" s="31"/>
      <c r="P18" s="316"/>
      <c r="Q18" s="317"/>
      <c r="R18" s="317"/>
      <c r="S18" s="318"/>
      <c r="T18" s="5"/>
      <c r="U18" s="5"/>
    </row>
    <row r="19" spans="1:21" ht="13.5" customHeight="1">
      <c r="A19" s="25"/>
      <c r="B19" s="26"/>
      <c r="C19" s="27"/>
      <c r="D19" s="32"/>
      <c r="E19" s="28"/>
      <c r="F19" s="80"/>
      <c r="G19" s="29"/>
      <c r="H19" s="29"/>
      <c r="I19" s="29"/>
      <c r="J19" s="29"/>
      <c r="K19" s="30"/>
      <c r="L19" s="31"/>
      <c r="M19" s="31"/>
      <c r="N19" s="31"/>
      <c r="O19" s="31"/>
      <c r="P19" s="33"/>
      <c r="Q19" s="34"/>
      <c r="R19" s="34"/>
      <c r="S19" s="35"/>
      <c r="T19" s="5"/>
      <c r="U19" s="5"/>
    </row>
    <row r="20" spans="1:21" ht="13.5" customHeight="1">
      <c r="A20" s="25"/>
      <c r="B20" s="26"/>
      <c r="C20" s="27"/>
      <c r="D20" s="32"/>
      <c r="E20" s="28"/>
      <c r="F20" s="80"/>
      <c r="G20" s="29"/>
      <c r="H20" s="29"/>
      <c r="I20" s="29"/>
      <c r="J20" s="29"/>
      <c r="K20" s="30"/>
      <c r="L20" s="31"/>
      <c r="M20" s="31"/>
      <c r="N20" s="31"/>
      <c r="O20" s="31"/>
      <c r="P20" s="33"/>
      <c r="Q20" s="34"/>
      <c r="R20" s="34"/>
      <c r="S20" s="35"/>
      <c r="T20" s="5"/>
      <c r="U20" s="5"/>
    </row>
    <row r="21" spans="1:21" ht="13.5" customHeight="1">
      <c r="A21" s="25"/>
      <c r="B21" s="26"/>
      <c r="C21" s="27"/>
      <c r="D21" s="32"/>
      <c r="E21" s="28"/>
      <c r="F21" s="80"/>
      <c r="G21" s="29"/>
      <c r="H21" s="29"/>
      <c r="I21" s="29"/>
      <c r="J21" s="29"/>
      <c r="K21" s="30"/>
      <c r="L21" s="31"/>
      <c r="M21" s="31"/>
      <c r="N21" s="31"/>
      <c r="O21" s="31"/>
      <c r="P21" s="33"/>
      <c r="Q21" s="34"/>
      <c r="R21" s="34"/>
      <c r="S21" s="35"/>
      <c r="T21" s="5"/>
      <c r="U21" s="5"/>
    </row>
    <row r="22" spans="1:21" ht="13.5" customHeight="1">
      <c r="A22" s="25"/>
      <c r="B22" s="26"/>
      <c r="C22" s="27"/>
      <c r="D22" s="32"/>
      <c r="E22" s="28"/>
      <c r="F22" s="80"/>
      <c r="G22" s="29"/>
      <c r="H22" s="29"/>
      <c r="I22" s="29"/>
      <c r="J22" s="29"/>
      <c r="K22" s="30"/>
      <c r="L22" s="31"/>
      <c r="M22" s="31"/>
      <c r="N22" s="31"/>
      <c r="O22" s="31"/>
      <c r="P22" s="33"/>
      <c r="Q22" s="34"/>
      <c r="R22" s="34"/>
      <c r="S22" s="35"/>
      <c r="T22" s="5"/>
      <c r="U22" s="5"/>
    </row>
    <row r="23" spans="1:21" ht="13.5" customHeight="1">
      <c r="A23" s="25"/>
      <c r="B23" s="26"/>
      <c r="C23" s="27"/>
      <c r="D23" s="32"/>
      <c r="E23" s="28"/>
      <c r="F23" s="80"/>
      <c r="G23" s="29"/>
      <c r="H23" s="29"/>
      <c r="I23" s="29"/>
      <c r="J23" s="29"/>
      <c r="K23" s="30"/>
      <c r="L23" s="31"/>
      <c r="M23" s="31"/>
      <c r="N23" s="31"/>
      <c r="O23" s="31"/>
      <c r="P23" s="33"/>
      <c r="Q23" s="34"/>
      <c r="R23" s="34"/>
      <c r="S23" s="35"/>
      <c r="T23" s="5"/>
      <c r="U23" s="5"/>
    </row>
    <row r="24" spans="1:21" ht="13.5" customHeight="1">
      <c r="A24" s="25"/>
      <c r="B24" s="26"/>
      <c r="C24" s="27"/>
      <c r="D24" s="32"/>
      <c r="E24" s="28"/>
      <c r="F24" s="80"/>
      <c r="G24" s="29"/>
      <c r="H24" s="29"/>
      <c r="I24" s="29"/>
      <c r="J24" s="29"/>
      <c r="K24" s="30"/>
      <c r="L24" s="31"/>
      <c r="M24" s="31"/>
      <c r="N24" s="31"/>
      <c r="O24" s="31"/>
      <c r="P24" s="33"/>
      <c r="Q24" s="34"/>
      <c r="R24" s="34"/>
      <c r="S24" s="35"/>
      <c r="T24" s="5"/>
      <c r="U24" s="5"/>
    </row>
    <row r="25" spans="1:21" ht="13.5" customHeight="1">
      <c r="A25" s="25"/>
      <c r="B25" s="26"/>
      <c r="C25" s="27"/>
      <c r="D25" s="32"/>
      <c r="E25" s="28"/>
      <c r="F25" s="80"/>
      <c r="G25" s="29"/>
      <c r="H25" s="29"/>
      <c r="I25" s="29"/>
      <c r="J25" s="29"/>
      <c r="K25" s="30"/>
      <c r="L25" s="31"/>
      <c r="M25" s="31"/>
      <c r="N25" s="31"/>
      <c r="O25" s="31"/>
      <c r="P25" s="33"/>
      <c r="Q25" s="34"/>
      <c r="R25" s="34"/>
      <c r="S25" s="35"/>
      <c r="T25" s="5"/>
      <c r="U25" s="5"/>
    </row>
    <row r="26" spans="1:21" ht="13.5" customHeight="1">
      <c r="A26" s="25"/>
      <c r="B26" s="26"/>
      <c r="C26" s="27"/>
      <c r="D26" s="32"/>
      <c r="E26" s="28"/>
      <c r="F26" s="80"/>
      <c r="G26" s="29"/>
      <c r="H26" s="29"/>
      <c r="I26" s="29"/>
      <c r="J26" s="29"/>
      <c r="K26" s="30"/>
      <c r="L26" s="31"/>
      <c r="M26" s="31"/>
      <c r="N26" s="31"/>
      <c r="O26" s="31"/>
      <c r="P26" s="33"/>
      <c r="Q26" s="34"/>
      <c r="R26" s="34"/>
      <c r="S26" s="35"/>
      <c r="T26" s="5"/>
      <c r="U26" s="5"/>
    </row>
    <row r="27" spans="1:21" s="10" customFormat="1" ht="15" customHeight="1">
      <c r="A27" s="36"/>
      <c r="B27" s="37"/>
      <c r="C27" s="38"/>
      <c r="D27" s="39" t="s">
        <v>176</v>
      </c>
      <c r="E27" s="40"/>
      <c r="F27" s="41"/>
      <c r="G27" s="41"/>
      <c r="H27" s="40"/>
      <c r="I27" s="40"/>
      <c r="J27" s="40"/>
      <c r="K27" s="41">
        <f>SUM(K7:K26)</f>
        <v>1392.4879480000002</v>
      </c>
      <c r="L27" s="41">
        <f>SUM(L7:L26)</f>
        <v>0</v>
      </c>
      <c r="M27" s="41">
        <f>SUM(M7:M26)</f>
        <v>10.568983525320002</v>
      </c>
      <c r="N27" s="41">
        <f>SUM(N7:N26)</f>
        <v>10.568983525320002</v>
      </c>
      <c r="O27" s="41">
        <f>SUM(O7:O26)</f>
        <v>1381.9189644746803</v>
      </c>
      <c r="P27" s="42"/>
      <c r="Q27" s="43"/>
      <c r="R27" s="43"/>
      <c r="S27" s="44"/>
      <c r="T27" s="3"/>
      <c r="U27" s="3"/>
    </row>
    <row r="28" spans="1:21" s="10" customFormat="1" ht="13.5" customHeight="1">
      <c r="A28" s="45"/>
      <c r="B28" s="321" t="str">
        <f>CONCATENATE(MEMUR!D2,"  personeli ",MEMUR!D4," 'ya emeklilik tazminatı olarak ",)</f>
        <v>Fevzi Çakmak İlkokulu  personeli Yenal ARIKAN 'ya emeklilik tazminatı olarak </v>
      </c>
      <c r="C28" s="321"/>
      <c r="D28" s="321"/>
      <c r="E28" s="321"/>
      <c r="F28" s="321"/>
      <c r="G28" s="321"/>
      <c r="H28" s="320" t="str">
        <f>Yaziyle(K27)</f>
        <v>Binüçyüzdoksaniki TL  Kırkdokuz Kr</v>
      </c>
      <c r="I28" s="320"/>
      <c r="J28" s="320"/>
      <c r="K28" s="320"/>
      <c r="L28" s="320"/>
      <c r="M28" s="46"/>
      <c r="N28" s="46" t="s">
        <v>14</v>
      </c>
      <c r="O28" s="46"/>
      <c r="P28" s="46"/>
      <c r="Q28" s="46"/>
      <c r="R28" s="46"/>
      <c r="S28" s="47"/>
      <c r="T28" s="3"/>
      <c r="U28" s="3"/>
    </row>
    <row r="29" spans="1:21" s="53" customFormat="1" ht="1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51"/>
      <c r="T29" s="52"/>
      <c r="U29" s="52"/>
    </row>
    <row r="30" spans="1:21" s="53" customFormat="1" ht="15" customHeight="1">
      <c r="A30" s="48"/>
      <c r="B30" s="54" t="s">
        <v>15</v>
      </c>
      <c r="C30" s="54"/>
      <c r="D30" s="49"/>
      <c r="E30" s="49"/>
      <c r="F30" s="49"/>
      <c r="G30" s="49"/>
      <c r="H30" s="49"/>
      <c r="I30" s="49"/>
      <c r="J30" s="49"/>
      <c r="K30" s="49"/>
      <c r="L30" s="49"/>
      <c r="M30" s="54"/>
      <c r="N30" s="282" t="s">
        <v>174</v>
      </c>
      <c r="O30" s="54"/>
      <c r="P30" s="49"/>
      <c r="Q30" s="49"/>
      <c r="R30" s="50"/>
      <c r="S30" s="51"/>
      <c r="T30" s="52"/>
      <c r="U30" s="52"/>
    </row>
    <row r="31" spans="1:21" s="10" customFormat="1" ht="12.75">
      <c r="A31" s="55"/>
      <c r="B31" s="56" t="s">
        <v>16</v>
      </c>
      <c r="C31" s="57" t="s">
        <v>181</v>
      </c>
      <c r="D31" s="57"/>
      <c r="E31" s="57"/>
      <c r="F31" s="61"/>
      <c r="G31" s="57"/>
      <c r="H31" s="90">
        <v>42941</v>
      </c>
      <c r="I31" s="57"/>
      <c r="J31" s="57"/>
      <c r="K31" s="57"/>
      <c r="L31" s="57"/>
      <c r="M31" s="57"/>
      <c r="N31" s="56" t="s">
        <v>17</v>
      </c>
      <c r="O31" s="91" t="s">
        <v>153</v>
      </c>
      <c r="P31" s="57"/>
      <c r="Q31" s="57"/>
      <c r="R31" s="57"/>
      <c r="S31" s="58"/>
      <c r="T31" s="3"/>
      <c r="U31" s="3"/>
    </row>
    <row r="32" spans="1:21" s="10" customFormat="1" ht="12.75">
      <c r="A32" s="55"/>
      <c r="B32" s="56" t="s">
        <v>19</v>
      </c>
      <c r="C32" s="57" t="s">
        <v>182</v>
      </c>
      <c r="D32" s="57"/>
      <c r="E32" s="57"/>
      <c r="F32" s="61"/>
      <c r="G32" s="57"/>
      <c r="H32" s="281"/>
      <c r="I32" s="57"/>
      <c r="J32" s="57"/>
      <c r="K32" s="57"/>
      <c r="L32" s="57"/>
      <c r="M32" s="57"/>
      <c r="N32" s="57" t="s">
        <v>22</v>
      </c>
      <c r="O32" s="91" t="s">
        <v>59</v>
      </c>
      <c r="P32" s="57"/>
      <c r="Q32" s="57"/>
      <c r="R32" s="57"/>
      <c r="S32" s="58"/>
      <c r="T32" s="3"/>
      <c r="U32" s="3"/>
    </row>
    <row r="33" spans="1:19" s="10" customFormat="1" ht="12.75">
      <c r="A33" s="59"/>
      <c r="B33" s="60" t="s">
        <v>23</v>
      </c>
      <c r="C33" s="319"/>
      <c r="D33" s="319"/>
      <c r="E33" s="319"/>
      <c r="F33" s="281"/>
      <c r="G33" s="281"/>
      <c r="H33" s="281" t="s">
        <v>21</v>
      </c>
      <c r="I33" s="281"/>
      <c r="J33" s="281"/>
      <c r="K33" s="281"/>
      <c r="L33" s="281"/>
      <c r="M33" s="281"/>
      <c r="N33" s="281" t="s">
        <v>24</v>
      </c>
      <c r="O33" s="281"/>
      <c r="P33" s="281"/>
      <c r="Q33" s="61"/>
      <c r="R33" s="61"/>
      <c r="S33" s="62"/>
    </row>
    <row r="34" spans="1:19" s="10" customFormat="1" ht="12.75">
      <c r="A34" s="59"/>
      <c r="B34" s="63"/>
      <c r="C34" s="64"/>
      <c r="D34" s="64"/>
      <c r="E34" s="281"/>
      <c r="F34" s="61"/>
      <c r="G34" s="281"/>
      <c r="H34" s="281"/>
      <c r="I34" s="281"/>
      <c r="J34" s="281"/>
      <c r="K34" s="281"/>
      <c r="L34" s="281"/>
      <c r="M34" s="281"/>
      <c r="N34" s="322"/>
      <c r="O34" s="322"/>
      <c r="P34" s="281"/>
      <c r="Q34" s="61"/>
      <c r="R34" s="61"/>
      <c r="S34" s="62"/>
    </row>
    <row r="35" spans="1:19" s="10" customFormat="1" ht="12.75">
      <c r="A35" s="59"/>
      <c r="B35" s="63"/>
      <c r="C35" s="280"/>
      <c r="D35" s="64"/>
      <c r="E35" s="281"/>
      <c r="F35" s="61"/>
      <c r="G35" s="281"/>
      <c r="H35" s="281"/>
      <c r="I35" s="281"/>
      <c r="J35" s="281"/>
      <c r="K35" s="281"/>
      <c r="L35" s="281"/>
      <c r="M35" s="281"/>
      <c r="N35" s="280"/>
      <c r="O35" s="65"/>
      <c r="P35" s="281"/>
      <c r="Q35" s="61"/>
      <c r="R35" s="61"/>
      <c r="S35" s="62"/>
    </row>
    <row r="36" spans="1:19" s="10" customFormat="1" ht="12.75">
      <c r="A36" s="59"/>
      <c r="B36" s="56"/>
      <c r="C36" s="61"/>
      <c r="D36" s="61"/>
      <c r="E36" s="61"/>
      <c r="F36" s="61"/>
      <c r="G36" s="61"/>
      <c r="H36" s="61"/>
      <c r="I36" s="61"/>
      <c r="J36" s="61"/>
      <c r="K36" s="281"/>
      <c r="L36" s="281"/>
      <c r="M36" s="281"/>
      <c r="N36" s="66"/>
      <c r="O36" s="66"/>
      <c r="P36" s="61"/>
      <c r="Q36" s="61"/>
      <c r="R36" s="61"/>
      <c r="S36" s="62"/>
    </row>
    <row r="37" spans="1:19" s="10" customFormat="1" ht="12.75">
      <c r="A37" s="286" t="s">
        <v>32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285"/>
      <c r="P37" s="61"/>
      <c r="Q37" s="67"/>
      <c r="R37" s="61"/>
      <c r="S37" s="62"/>
    </row>
    <row r="38" spans="1:19" ht="12.7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69"/>
      <c r="Q38" s="69"/>
      <c r="R38" s="69"/>
      <c r="S38" s="71"/>
    </row>
  </sheetData>
  <sheetProtection/>
  <mergeCells count="20">
    <mergeCell ref="N34:O34"/>
    <mergeCell ref="P14:S14"/>
    <mergeCell ref="P15:S15"/>
    <mergeCell ref="P16:S16"/>
    <mergeCell ref="P17:S17"/>
    <mergeCell ref="P18:S18"/>
    <mergeCell ref="P10:S10"/>
    <mergeCell ref="P11:S11"/>
    <mergeCell ref="P12:S12"/>
    <mergeCell ref="P13:S13"/>
    <mergeCell ref="P8:S8"/>
    <mergeCell ref="C33:E33"/>
    <mergeCell ref="H28:L28"/>
    <mergeCell ref="B28:G28"/>
    <mergeCell ref="B5:F5"/>
    <mergeCell ref="G5:K5"/>
    <mergeCell ref="A1:S1"/>
    <mergeCell ref="A5:A6"/>
    <mergeCell ref="L5:N5"/>
    <mergeCell ref="P9:S9"/>
  </mergeCells>
  <printOptions horizontalCentered="1"/>
  <pageMargins left="0.3937007874015748" right="0.3937007874015748" top="0.7874015748031497" bottom="0.7874015748031497" header="0.7086614173228347" footer="0.5118110236220472"/>
  <pageSetup horizontalDpi="600" verticalDpi="600" orientation="landscape" paperSize="9" scale="77" r:id="rId1"/>
  <headerFooter alignWithMargins="0">
    <oddHeader>&amp;C&amp;14ÇEŞİTLİ ÖDEMELER BORDROSU</oddHeader>
    <oddFooter>&amp;LM.Y.H.B.Y. Örnek No: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A1:AK112"/>
  <sheetViews>
    <sheetView showGridLines="0" zoomScale="85" zoomScaleNormal="85" zoomScalePageLayoutView="0" workbookViewId="0" topLeftCell="A41">
      <selection activeCell="Z7" sqref="Z7"/>
    </sheetView>
  </sheetViews>
  <sheetFormatPr defaultColWidth="9.140625" defaultRowHeight="12.75"/>
  <cols>
    <col min="1" max="1" width="6.7109375" style="93" customWidth="1"/>
    <col min="2" max="2" width="7.00390625" style="93" customWidth="1"/>
    <col min="3" max="4" width="3.7109375" style="93" customWidth="1"/>
    <col min="5" max="5" width="4.28125" style="93" customWidth="1"/>
    <col min="6" max="10" width="3.7109375" style="93" customWidth="1"/>
    <col min="11" max="11" width="3.57421875" style="93" customWidth="1"/>
    <col min="12" max="12" width="3.140625" style="93" customWidth="1"/>
    <col min="13" max="13" width="3.7109375" style="93" customWidth="1"/>
    <col min="14" max="14" width="4.28125" style="93" customWidth="1"/>
    <col min="15" max="15" width="3.7109375" style="93" customWidth="1"/>
    <col min="16" max="16" width="4.00390625" style="93" customWidth="1"/>
    <col min="17" max="17" width="10.7109375" style="93" customWidth="1"/>
    <col min="18" max="18" width="3.28125" style="93" customWidth="1"/>
    <col min="19" max="19" width="10.57421875" style="93" customWidth="1"/>
    <col min="20" max="20" width="3.7109375" style="93" customWidth="1"/>
    <col min="21" max="21" width="31.00390625" style="237" customWidth="1"/>
    <col min="22" max="22" width="19.140625" style="93" customWidth="1"/>
    <col min="23" max="16384" width="9.140625" style="93" customWidth="1"/>
  </cols>
  <sheetData>
    <row r="1" spans="1:21" ht="27" customHeight="1">
      <c r="A1" s="348" t="s">
        <v>78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 ht="1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s="96" customFormat="1" ht="17.25" customHeight="1" thickBot="1">
      <c r="A3" s="336" t="s">
        <v>79</v>
      </c>
      <c r="B3" s="349"/>
      <c r="C3" s="350"/>
      <c r="D3" s="351"/>
      <c r="E3" s="351"/>
      <c r="F3" s="351"/>
      <c r="G3" s="351"/>
      <c r="H3" s="351"/>
      <c r="I3" s="351"/>
      <c r="J3" s="351"/>
      <c r="K3" s="245"/>
      <c r="L3" s="246"/>
      <c r="M3" s="246"/>
      <c r="N3" s="246"/>
      <c r="O3" s="246"/>
      <c r="P3" s="246"/>
      <c r="Q3" s="246"/>
      <c r="R3" s="247"/>
      <c r="S3" s="356" t="s">
        <v>131</v>
      </c>
      <c r="T3" s="357"/>
      <c r="U3" s="520"/>
      <c r="V3" s="95"/>
    </row>
    <row r="4" spans="1:21" s="96" customFormat="1" ht="18" customHeight="1" thickBot="1">
      <c r="A4" s="336" t="s">
        <v>80</v>
      </c>
      <c r="B4" s="349"/>
      <c r="C4" s="352"/>
      <c r="D4" s="353"/>
      <c r="E4" s="353"/>
      <c r="F4" s="353"/>
      <c r="G4" s="353"/>
      <c r="H4" s="353"/>
      <c r="I4" s="353"/>
      <c r="J4" s="353"/>
      <c r="K4" s="329" t="s">
        <v>81</v>
      </c>
      <c r="L4" s="330"/>
      <c r="M4" s="330"/>
      <c r="N4" s="330"/>
      <c r="O4" s="331"/>
      <c r="P4" s="354"/>
      <c r="Q4" s="355"/>
      <c r="R4" s="358" t="s">
        <v>82</v>
      </c>
      <c r="S4" s="361" t="s">
        <v>132</v>
      </c>
      <c r="T4" s="362"/>
      <c r="U4" s="521"/>
    </row>
    <row r="5" spans="1:21" s="96" customFormat="1" ht="18" customHeight="1" thickBot="1">
      <c r="A5" s="325" t="s">
        <v>83</v>
      </c>
      <c r="B5" s="326"/>
      <c r="C5" s="97">
        <v>1</v>
      </c>
      <c r="D5" s="98">
        <v>2</v>
      </c>
      <c r="E5" s="340" t="s">
        <v>84</v>
      </c>
      <c r="F5" s="341"/>
      <c r="G5" s="342" t="s">
        <v>85</v>
      </c>
      <c r="H5" s="343"/>
      <c r="I5" s="343"/>
      <c r="J5" s="344"/>
      <c r="K5" s="363" t="s">
        <v>86</v>
      </c>
      <c r="L5" s="364"/>
      <c r="M5" s="364"/>
      <c r="N5" s="364"/>
      <c r="O5" s="365"/>
      <c r="P5" s="366"/>
      <c r="Q5" s="367"/>
      <c r="R5" s="359"/>
      <c r="S5" s="334" t="s">
        <v>133</v>
      </c>
      <c r="T5" s="335"/>
      <c r="U5" s="242"/>
    </row>
    <row r="6" spans="1:21" s="96" customFormat="1" ht="18.75" customHeight="1" thickBot="1">
      <c r="A6" s="327"/>
      <c r="B6" s="328"/>
      <c r="C6" s="102">
        <f>NAKİT!C14</f>
        <v>13</v>
      </c>
      <c r="D6" s="102">
        <f>NAKİT!D14</f>
        <v>1</v>
      </c>
      <c r="E6" s="368"/>
      <c r="F6" s="369"/>
      <c r="G6" s="345"/>
      <c r="H6" s="346"/>
      <c r="I6" s="346"/>
      <c r="J6" s="347"/>
      <c r="K6" s="329" t="s">
        <v>87</v>
      </c>
      <c r="L6" s="330"/>
      <c r="M6" s="330"/>
      <c r="N6" s="330"/>
      <c r="O6" s="331"/>
      <c r="P6" s="332"/>
      <c r="Q6" s="333"/>
      <c r="R6" s="359"/>
      <c r="S6" s="334" t="s">
        <v>88</v>
      </c>
      <c r="T6" s="335"/>
      <c r="U6" s="243"/>
    </row>
    <row r="7" spans="1:21" s="96" customFormat="1" ht="18.75" customHeight="1" thickBot="1">
      <c r="A7" s="336" t="s">
        <v>89</v>
      </c>
      <c r="B7" s="337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59"/>
      <c r="S7" s="334" t="s">
        <v>134</v>
      </c>
      <c r="T7" s="335"/>
      <c r="U7" s="243"/>
    </row>
    <row r="8" spans="1:21" s="96" customFormat="1" ht="18.75" customHeight="1" thickBot="1">
      <c r="A8" s="336" t="s">
        <v>90</v>
      </c>
      <c r="B8" s="349"/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60"/>
      <c r="S8" s="323" t="s">
        <v>91</v>
      </c>
      <c r="T8" s="324"/>
      <c r="U8" s="244"/>
    </row>
    <row r="9" spans="1:21" ht="9.75" customHeight="1" thickBot="1">
      <c r="A9" s="103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</row>
    <row r="10" spans="1:21" ht="15.75" customHeight="1" thickBot="1">
      <c r="A10" s="370"/>
      <c r="B10" s="371"/>
      <c r="C10" s="372" t="s">
        <v>92</v>
      </c>
      <c r="D10" s="373"/>
      <c r="E10" s="373"/>
      <c r="F10" s="374"/>
      <c r="G10" s="378" t="s">
        <v>93</v>
      </c>
      <c r="H10" s="379"/>
      <c r="I10" s="379"/>
      <c r="J10" s="380"/>
      <c r="K10" s="384" t="s">
        <v>94</v>
      </c>
      <c r="L10" s="385"/>
      <c r="M10" s="386" t="s">
        <v>95</v>
      </c>
      <c r="N10" s="387"/>
      <c r="O10" s="387"/>
      <c r="P10" s="387"/>
      <c r="Q10" s="388" t="s">
        <v>96</v>
      </c>
      <c r="R10" s="389"/>
      <c r="S10" s="389"/>
      <c r="T10" s="390"/>
      <c r="U10" s="106"/>
    </row>
    <row r="11" spans="1:21" ht="15.75" customHeight="1">
      <c r="A11" s="391" t="s">
        <v>97</v>
      </c>
      <c r="B11" s="392"/>
      <c r="C11" s="375"/>
      <c r="D11" s="376"/>
      <c r="E11" s="376"/>
      <c r="F11" s="377"/>
      <c r="G11" s="381"/>
      <c r="H11" s="382"/>
      <c r="I11" s="382"/>
      <c r="J11" s="383"/>
      <c r="K11" s="393" t="s">
        <v>98</v>
      </c>
      <c r="L11" s="394"/>
      <c r="M11" s="108" t="s">
        <v>135</v>
      </c>
      <c r="N11" s="109"/>
      <c r="O11" s="109"/>
      <c r="P11" s="109"/>
      <c r="Q11" s="395" t="s">
        <v>99</v>
      </c>
      <c r="R11" s="396"/>
      <c r="S11" s="395" t="s">
        <v>100</v>
      </c>
      <c r="T11" s="396"/>
      <c r="U11" s="110" t="s">
        <v>101</v>
      </c>
    </row>
    <row r="12" spans="1:21" ht="15" customHeight="1" thickBot="1">
      <c r="A12" s="397"/>
      <c r="B12" s="398"/>
      <c r="C12" s="111">
        <v>1</v>
      </c>
      <c r="D12" s="112">
        <v>2</v>
      </c>
      <c r="E12" s="112">
        <v>3</v>
      </c>
      <c r="F12" s="113">
        <v>4</v>
      </c>
      <c r="G12" s="111">
        <v>1</v>
      </c>
      <c r="H12" s="112">
        <v>2</v>
      </c>
      <c r="I12" s="112">
        <v>3</v>
      </c>
      <c r="J12" s="113">
        <v>4</v>
      </c>
      <c r="K12" s="399">
        <v>1</v>
      </c>
      <c r="L12" s="400"/>
      <c r="M12" s="114">
        <v>1</v>
      </c>
      <c r="N12" s="115">
        <v>2</v>
      </c>
      <c r="O12" s="115">
        <v>3</v>
      </c>
      <c r="P12" s="115">
        <v>4</v>
      </c>
      <c r="Q12" s="114" t="s">
        <v>102</v>
      </c>
      <c r="R12" s="116" t="s">
        <v>103</v>
      </c>
      <c r="S12" s="114" t="s">
        <v>102</v>
      </c>
      <c r="T12" s="116" t="s">
        <v>103</v>
      </c>
      <c r="U12" s="117"/>
    </row>
    <row r="13" spans="1:21" ht="15" customHeight="1" hidden="1" thickBot="1">
      <c r="A13" s="118"/>
      <c r="B13" s="119"/>
      <c r="C13" s="120"/>
      <c r="D13" s="121"/>
      <c r="E13" s="121"/>
      <c r="F13" s="94"/>
      <c r="G13" s="121"/>
      <c r="H13" s="121"/>
      <c r="I13" s="121"/>
      <c r="J13" s="94"/>
      <c r="K13" s="122"/>
      <c r="L13" s="123"/>
      <c r="M13" s="124"/>
      <c r="N13" s="125"/>
      <c r="O13" s="125"/>
      <c r="P13" s="125"/>
      <c r="Q13" s="107"/>
      <c r="R13" s="126"/>
      <c r="S13" s="124"/>
      <c r="T13" s="127"/>
      <c r="U13" s="128"/>
    </row>
    <row r="14" spans="1:21" ht="15" customHeight="1">
      <c r="A14" s="401">
        <v>630</v>
      </c>
      <c r="B14" s="402"/>
      <c r="C14" s="129">
        <v>13</v>
      </c>
      <c r="D14" s="129">
        <v>1</v>
      </c>
      <c r="E14" s="248"/>
      <c r="F14" s="129">
        <v>62</v>
      </c>
      <c r="G14" s="130">
        <v>9</v>
      </c>
      <c r="H14" s="130">
        <v>9</v>
      </c>
      <c r="I14" s="130">
        <v>9</v>
      </c>
      <c r="J14" s="130">
        <v>5</v>
      </c>
      <c r="K14" s="403">
        <v>1</v>
      </c>
      <c r="L14" s="404"/>
      <c r="M14" s="129">
        <v>3</v>
      </c>
      <c r="N14" s="130">
        <v>3</v>
      </c>
      <c r="O14" s="130">
        <v>2</v>
      </c>
      <c r="P14" s="130">
        <v>1</v>
      </c>
      <c r="Q14" s="405"/>
      <c r="R14" s="406"/>
      <c r="S14" s="407"/>
      <c r="T14" s="408"/>
      <c r="U14" s="131" t="s">
        <v>137</v>
      </c>
    </row>
    <row r="15" spans="1:21" ht="15" customHeight="1" thickBot="1">
      <c r="A15" s="409">
        <v>600</v>
      </c>
      <c r="B15" s="410"/>
      <c r="C15" s="132"/>
      <c r="D15" s="133"/>
      <c r="E15" s="133"/>
      <c r="F15" s="134"/>
      <c r="G15" s="132"/>
      <c r="H15" s="133"/>
      <c r="I15" s="133"/>
      <c r="J15" s="134"/>
      <c r="K15" s="403"/>
      <c r="L15" s="404"/>
      <c r="M15" s="135">
        <v>3</v>
      </c>
      <c r="N15" s="136">
        <v>3</v>
      </c>
      <c r="O15" s="136">
        <v>2</v>
      </c>
      <c r="P15" s="136">
        <v>1</v>
      </c>
      <c r="Q15" s="411"/>
      <c r="R15" s="412"/>
      <c r="S15" s="413"/>
      <c r="T15" s="414"/>
      <c r="U15" s="137" t="s">
        <v>11</v>
      </c>
    </row>
    <row r="16" spans="1:21" ht="15" customHeight="1">
      <c r="A16" s="415">
        <v>325</v>
      </c>
      <c r="B16" s="416"/>
      <c r="C16" s="138"/>
      <c r="D16" s="139"/>
      <c r="E16" s="139"/>
      <c r="F16" s="140"/>
      <c r="G16" s="138"/>
      <c r="H16" s="139"/>
      <c r="I16" s="139"/>
      <c r="J16" s="140"/>
      <c r="K16" s="417"/>
      <c r="L16" s="418"/>
      <c r="M16" s="141">
        <v>1</v>
      </c>
      <c r="N16" s="142">
        <v>14</v>
      </c>
      <c r="O16" s="142">
        <v>0</v>
      </c>
      <c r="P16" s="142">
        <v>0</v>
      </c>
      <c r="Q16" s="419"/>
      <c r="R16" s="420"/>
      <c r="S16" s="421"/>
      <c r="T16" s="422"/>
      <c r="U16" s="143" t="s">
        <v>136</v>
      </c>
    </row>
    <row r="17" spans="1:21" ht="15" customHeight="1">
      <c r="A17" s="423"/>
      <c r="B17" s="424"/>
      <c r="C17" s="144"/>
      <c r="D17" s="145"/>
      <c r="E17" s="145"/>
      <c r="F17" s="146"/>
      <c r="G17" s="144"/>
      <c r="H17" s="145"/>
      <c r="I17" s="145"/>
      <c r="J17" s="146"/>
      <c r="K17" s="425"/>
      <c r="L17" s="426"/>
      <c r="M17" s="147"/>
      <c r="N17" s="148"/>
      <c r="O17" s="148"/>
      <c r="P17" s="149"/>
      <c r="Q17" s="427"/>
      <c r="R17" s="428"/>
      <c r="S17" s="427"/>
      <c r="T17" s="429"/>
      <c r="U17" s="150"/>
    </row>
    <row r="18" spans="1:21" ht="15" customHeight="1">
      <c r="A18" s="430">
        <v>800</v>
      </c>
      <c r="B18" s="424"/>
      <c r="C18" s="151">
        <f>C14</f>
        <v>13</v>
      </c>
      <c r="D18" s="151">
        <f aca="true" t="shared" si="0" ref="D18:J18">D14</f>
        <v>1</v>
      </c>
      <c r="E18" s="151">
        <f t="shared" si="0"/>
        <v>0</v>
      </c>
      <c r="F18" s="151">
        <f t="shared" si="0"/>
        <v>62</v>
      </c>
      <c r="G18" s="151">
        <f t="shared" si="0"/>
        <v>9</v>
      </c>
      <c r="H18" s="151">
        <f t="shared" si="0"/>
        <v>9</v>
      </c>
      <c r="I18" s="151">
        <f t="shared" si="0"/>
        <v>9</v>
      </c>
      <c r="J18" s="151">
        <f t="shared" si="0"/>
        <v>5</v>
      </c>
      <c r="K18" s="425">
        <f>K14</f>
        <v>1</v>
      </c>
      <c r="L18" s="426"/>
      <c r="M18" s="147">
        <v>1</v>
      </c>
      <c r="N18" s="149">
        <v>5</v>
      </c>
      <c r="O18" s="149">
        <v>1</v>
      </c>
      <c r="P18" s="149">
        <f>P14</f>
        <v>1</v>
      </c>
      <c r="Q18" s="431"/>
      <c r="R18" s="432"/>
      <c r="S18" s="433">
        <f>S15</f>
        <v>0</v>
      </c>
      <c r="T18" s="434"/>
      <c r="U18" s="152" t="s">
        <v>138</v>
      </c>
    </row>
    <row r="19" spans="1:21" ht="15" customHeight="1">
      <c r="A19" s="423">
        <v>805</v>
      </c>
      <c r="B19" s="424"/>
      <c r="C19" s="144"/>
      <c r="D19" s="145"/>
      <c r="E19" s="145"/>
      <c r="F19" s="146"/>
      <c r="G19" s="144"/>
      <c r="H19" s="145"/>
      <c r="I19" s="145"/>
      <c r="J19" s="146"/>
      <c r="K19" s="425"/>
      <c r="L19" s="426"/>
      <c r="M19" s="151">
        <v>0</v>
      </c>
      <c r="N19" s="153">
        <v>0</v>
      </c>
      <c r="O19" s="153">
        <v>0</v>
      </c>
      <c r="P19" s="154">
        <v>0</v>
      </c>
      <c r="Q19" s="427">
        <f>S15</f>
        <v>0</v>
      </c>
      <c r="R19" s="428"/>
      <c r="S19" s="431">
        <v>0</v>
      </c>
      <c r="T19" s="435"/>
      <c r="U19" s="155" t="s">
        <v>139</v>
      </c>
    </row>
    <row r="20" spans="1:21" ht="15" customHeight="1">
      <c r="A20" s="430">
        <v>830</v>
      </c>
      <c r="B20" s="424"/>
      <c r="C20" s="151">
        <f aca="true" t="shared" si="1" ref="C20:K20">C14</f>
        <v>13</v>
      </c>
      <c r="D20" s="151">
        <f t="shared" si="1"/>
        <v>1</v>
      </c>
      <c r="E20" s="151">
        <f t="shared" si="1"/>
        <v>0</v>
      </c>
      <c r="F20" s="151">
        <f t="shared" si="1"/>
        <v>62</v>
      </c>
      <c r="G20" s="151">
        <f t="shared" si="1"/>
        <v>9</v>
      </c>
      <c r="H20" s="151">
        <f t="shared" si="1"/>
        <v>9</v>
      </c>
      <c r="I20" s="151">
        <f t="shared" si="1"/>
        <v>9</v>
      </c>
      <c r="J20" s="151">
        <f t="shared" si="1"/>
        <v>5</v>
      </c>
      <c r="K20" s="425">
        <f t="shared" si="1"/>
        <v>1</v>
      </c>
      <c r="L20" s="426"/>
      <c r="M20" s="151">
        <v>3</v>
      </c>
      <c r="N20" s="153">
        <v>3</v>
      </c>
      <c r="O20" s="153">
        <v>2</v>
      </c>
      <c r="P20" s="154">
        <v>1</v>
      </c>
      <c r="Q20" s="427">
        <f>Q14</f>
        <v>0</v>
      </c>
      <c r="R20" s="428"/>
      <c r="S20" s="433">
        <v>0</v>
      </c>
      <c r="T20" s="434"/>
      <c r="U20" s="156" t="s">
        <v>137</v>
      </c>
    </row>
    <row r="21" spans="1:21" ht="15" customHeight="1">
      <c r="A21" s="430">
        <v>835</v>
      </c>
      <c r="B21" s="424"/>
      <c r="C21" s="144"/>
      <c r="D21" s="145"/>
      <c r="E21" s="145"/>
      <c r="F21" s="146"/>
      <c r="G21" s="144"/>
      <c r="H21" s="145"/>
      <c r="I21" s="145"/>
      <c r="J21" s="146"/>
      <c r="K21" s="425"/>
      <c r="L21" s="426"/>
      <c r="M21" s="151">
        <v>0</v>
      </c>
      <c r="N21" s="153">
        <v>0</v>
      </c>
      <c r="O21" s="153">
        <v>0</v>
      </c>
      <c r="P21" s="154">
        <v>0</v>
      </c>
      <c r="Q21" s="427"/>
      <c r="R21" s="428"/>
      <c r="S21" s="431">
        <f>Q14</f>
        <v>0</v>
      </c>
      <c r="T21" s="435"/>
      <c r="U21" s="157" t="s">
        <v>140</v>
      </c>
    </row>
    <row r="22" spans="1:22" ht="15" customHeight="1">
      <c r="A22" s="425"/>
      <c r="B22" s="436"/>
      <c r="C22" s="144"/>
      <c r="D22" s="145"/>
      <c r="E22" s="145"/>
      <c r="F22" s="146"/>
      <c r="G22" s="144"/>
      <c r="H22" s="145"/>
      <c r="I22" s="145"/>
      <c r="J22" s="146"/>
      <c r="K22" s="425"/>
      <c r="L22" s="426"/>
      <c r="M22" s="151"/>
      <c r="N22" s="153"/>
      <c r="O22" s="153"/>
      <c r="P22" s="154"/>
      <c r="Q22" s="427"/>
      <c r="R22" s="428"/>
      <c r="S22" s="427"/>
      <c r="T22" s="429"/>
      <c r="U22" s="158"/>
      <c r="V22" s="159"/>
    </row>
    <row r="23" spans="1:22" ht="15" customHeight="1">
      <c r="A23" s="425"/>
      <c r="B23" s="436"/>
      <c r="C23" s="144"/>
      <c r="D23" s="145"/>
      <c r="E23" s="145"/>
      <c r="F23" s="146"/>
      <c r="G23" s="144"/>
      <c r="H23" s="145"/>
      <c r="I23" s="145"/>
      <c r="J23" s="146"/>
      <c r="K23" s="425"/>
      <c r="L23" s="426"/>
      <c r="M23" s="151"/>
      <c r="N23" s="153"/>
      <c r="O23" s="153"/>
      <c r="P23" s="154"/>
      <c r="Q23" s="427"/>
      <c r="R23" s="428"/>
      <c r="S23" s="427"/>
      <c r="T23" s="429"/>
      <c r="U23" s="158"/>
      <c r="V23" s="159"/>
    </row>
    <row r="24" spans="1:22" ht="15" customHeight="1">
      <c r="A24" s="425"/>
      <c r="B24" s="436"/>
      <c r="C24" s="144"/>
      <c r="D24" s="145"/>
      <c r="E24" s="145"/>
      <c r="F24" s="146"/>
      <c r="G24" s="144"/>
      <c r="H24" s="145"/>
      <c r="I24" s="145"/>
      <c r="J24" s="146"/>
      <c r="K24" s="425"/>
      <c r="L24" s="426"/>
      <c r="M24" s="151"/>
      <c r="N24" s="153"/>
      <c r="O24" s="153"/>
      <c r="P24" s="154"/>
      <c r="Q24" s="427"/>
      <c r="R24" s="428"/>
      <c r="S24" s="427"/>
      <c r="T24" s="429"/>
      <c r="U24" s="158"/>
      <c r="V24" s="159"/>
    </row>
    <row r="25" spans="1:22" ht="15" customHeight="1">
      <c r="A25" s="425"/>
      <c r="B25" s="436"/>
      <c r="C25" s="144"/>
      <c r="D25" s="145"/>
      <c r="E25" s="145"/>
      <c r="F25" s="146"/>
      <c r="G25" s="144"/>
      <c r="H25" s="145"/>
      <c r="I25" s="145"/>
      <c r="J25" s="146"/>
      <c r="K25" s="425"/>
      <c r="L25" s="426"/>
      <c r="M25" s="151"/>
      <c r="N25" s="153"/>
      <c r="O25" s="153"/>
      <c r="P25" s="154"/>
      <c r="Q25" s="427"/>
      <c r="R25" s="428"/>
      <c r="S25" s="427"/>
      <c r="T25" s="429"/>
      <c r="U25" s="158"/>
      <c r="V25" s="159"/>
    </row>
    <row r="26" spans="1:23" ht="15" customHeight="1">
      <c r="A26" s="425"/>
      <c r="B26" s="436"/>
      <c r="C26" s="144"/>
      <c r="D26" s="145"/>
      <c r="E26" s="145"/>
      <c r="F26" s="146"/>
      <c r="G26" s="144"/>
      <c r="H26" s="145"/>
      <c r="I26" s="145"/>
      <c r="J26" s="146"/>
      <c r="K26" s="425"/>
      <c r="L26" s="426"/>
      <c r="M26" s="151"/>
      <c r="N26" s="153"/>
      <c r="O26" s="153"/>
      <c r="P26" s="154"/>
      <c r="Q26" s="427"/>
      <c r="R26" s="428"/>
      <c r="S26" s="427"/>
      <c r="T26" s="429"/>
      <c r="U26" s="158"/>
      <c r="V26" s="160"/>
      <c r="W26" s="160"/>
    </row>
    <row r="27" spans="1:23" ht="15" customHeight="1">
      <c r="A27" s="425"/>
      <c r="B27" s="436"/>
      <c r="C27" s="144"/>
      <c r="D27" s="145"/>
      <c r="E27" s="145"/>
      <c r="F27" s="146"/>
      <c r="G27" s="144"/>
      <c r="H27" s="145"/>
      <c r="I27" s="145"/>
      <c r="J27" s="146"/>
      <c r="K27" s="425"/>
      <c r="L27" s="426"/>
      <c r="M27" s="151"/>
      <c r="N27" s="153"/>
      <c r="O27" s="153"/>
      <c r="P27" s="154"/>
      <c r="Q27" s="427"/>
      <c r="R27" s="428"/>
      <c r="S27" s="427"/>
      <c r="T27" s="429"/>
      <c r="U27" s="158"/>
      <c r="V27" s="160"/>
      <c r="W27" s="160"/>
    </row>
    <row r="28" spans="1:21" ht="15" customHeight="1">
      <c r="A28" s="425"/>
      <c r="B28" s="436"/>
      <c r="C28" s="144"/>
      <c r="D28" s="145"/>
      <c r="E28" s="145"/>
      <c r="F28" s="146"/>
      <c r="G28" s="144"/>
      <c r="H28" s="145"/>
      <c r="I28" s="145"/>
      <c r="J28" s="146"/>
      <c r="K28" s="425"/>
      <c r="L28" s="426"/>
      <c r="M28" s="151"/>
      <c r="N28" s="153"/>
      <c r="O28" s="153"/>
      <c r="P28" s="154"/>
      <c r="Q28" s="427"/>
      <c r="R28" s="428"/>
      <c r="S28" s="427"/>
      <c r="T28" s="429"/>
      <c r="U28" s="158"/>
    </row>
    <row r="29" spans="1:21" ht="15" customHeight="1">
      <c r="A29" s="425"/>
      <c r="B29" s="436"/>
      <c r="C29" s="144"/>
      <c r="D29" s="145"/>
      <c r="E29" s="145"/>
      <c r="F29" s="146"/>
      <c r="G29" s="144"/>
      <c r="H29" s="145"/>
      <c r="I29" s="145"/>
      <c r="J29" s="146"/>
      <c r="K29" s="425"/>
      <c r="L29" s="426"/>
      <c r="M29" s="151"/>
      <c r="N29" s="153"/>
      <c r="O29" s="153"/>
      <c r="P29" s="154"/>
      <c r="Q29" s="427"/>
      <c r="R29" s="428"/>
      <c r="S29" s="427"/>
      <c r="T29" s="429"/>
      <c r="U29" s="158"/>
    </row>
    <row r="30" spans="1:21" ht="15" customHeight="1" thickBot="1">
      <c r="A30" s="425"/>
      <c r="B30" s="436"/>
      <c r="C30" s="144"/>
      <c r="D30" s="145"/>
      <c r="E30" s="145"/>
      <c r="F30" s="146"/>
      <c r="G30" s="144"/>
      <c r="H30" s="145"/>
      <c r="I30" s="145"/>
      <c r="J30" s="146"/>
      <c r="K30" s="425"/>
      <c r="L30" s="426"/>
      <c r="M30" s="151"/>
      <c r="N30" s="153"/>
      <c r="O30" s="153"/>
      <c r="P30" s="154"/>
      <c r="Q30" s="427"/>
      <c r="R30" s="428"/>
      <c r="S30" s="437"/>
      <c r="T30" s="438"/>
      <c r="U30" s="158"/>
    </row>
    <row r="31" spans="1:21" ht="15" customHeight="1" thickBot="1">
      <c r="A31" s="439" t="s">
        <v>104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1"/>
      <c r="Q31" s="442">
        <f>SUM(Q12:R30)</f>
        <v>0</v>
      </c>
      <c r="R31" s="443"/>
      <c r="S31" s="442">
        <f>SUM(S12:T30)</f>
        <v>0</v>
      </c>
      <c r="T31" s="443"/>
      <c r="U31" s="162">
        <f>Q31-S31</f>
        <v>0</v>
      </c>
    </row>
    <row r="32" spans="1:21" ht="19.5" customHeight="1" thickBot="1">
      <c r="A32" s="439" t="s">
        <v>105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1"/>
      <c r="Q32" s="442">
        <f>Q14</f>
        <v>0</v>
      </c>
      <c r="R32" s="443"/>
      <c r="S32" s="442"/>
      <c r="T32" s="443"/>
      <c r="U32" s="162"/>
    </row>
    <row r="33" spans="1:21" s="96" customFormat="1" ht="13.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</row>
    <row r="34" spans="1:21" s="96" customFormat="1" ht="21" customHeight="1">
      <c r="A34" s="165" t="s">
        <v>106</v>
      </c>
      <c r="B34" s="166"/>
      <c r="C34" s="444" t="str">
        <f>Yaziyle(Q14)</f>
        <v>00 TL  00 Kr</v>
      </c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167" t="s">
        <v>107</v>
      </c>
      <c r="R34" s="166"/>
      <c r="S34" s="166"/>
      <c r="T34" s="166"/>
      <c r="U34" s="168"/>
    </row>
    <row r="35" spans="1:21" s="96" customFormat="1" ht="32.25" customHeight="1" thickBo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9" t="s">
        <v>108</v>
      </c>
    </row>
    <row r="36" spans="1:21" ht="39.75" customHeight="1">
      <c r="A36" s="445" t="s">
        <v>109</v>
      </c>
      <c r="B36" s="446"/>
      <c r="C36" s="445" t="s">
        <v>110</v>
      </c>
      <c r="D36" s="343"/>
      <c r="E36" s="343"/>
      <c r="F36" s="344"/>
      <c r="G36" s="445" t="s">
        <v>111</v>
      </c>
      <c r="H36" s="343"/>
      <c r="I36" s="343"/>
      <c r="J36" s="343"/>
      <c r="K36" s="344"/>
      <c r="L36" s="343" t="s">
        <v>12</v>
      </c>
      <c r="M36" s="343"/>
      <c r="N36" s="343"/>
      <c r="O36" s="343"/>
      <c r="P36" s="344"/>
      <c r="Q36" s="449" t="s">
        <v>112</v>
      </c>
      <c r="R36" s="450"/>
      <c r="S36" s="451" t="s">
        <v>113</v>
      </c>
      <c r="T36" s="452"/>
      <c r="U36" s="174">
        <v>42939</v>
      </c>
    </row>
    <row r="37" spans="1:21" ht="12.75" customHeight="1" thickBot="1">
      <c r="A37" s="447"/>
      <c r="B37" s="448"/>
      <c r="C37" s="455" t="s">
        <v>102</v>
      </c>
      <c r="D37" s="456"/>
      <c r="E37" s="456"/>
      <c r="F37" s="175" t="s">
        <v>103</v>
      </c>
      <c r="G37" s="457" t="s">
        <v>102</v>
      </c>
      <c r="H37" s="458"/>
      <c r="I37" s="458"/>
      <c r="J37" s="458"/>
      <c r="K37" s="176" t="s">
        <v>103</v>
      </c>
      <c r="L37" s="459" t="s">
        <v>102</v>
      </c>
      <c r="M37" s="460"/>
      <c r="N37" s="460"/>
      <c r="O37" s="460"/>
      <c r="P37" s="176" t="s">
        <v>103</v>
      </c>
      <c r="Q37" s="177" t="s">
        <v>102</v>
      </c>
      <c r="R37" s="178" t="s">
        <v>103</v>
      </c>
      <c r="S37" s="453"/>
      <c r="T37" s="454"/>
      <c r="U37" s="179" t="s">
        <v>114</v>
      </c>
    </row>
    <row r="38" spans="1:21" ht="12.75" customHeight="1">
      <c r="A38" s="170"/>
      <c r="B38" s="171"/>
      <c r="C38" s="99"/>
      <c r="D38" s="100"/>
      <c r="E38" s="100"/>
      <c r="F38" s="101"/>
      <c r="G38" s="170"/>
      <c r="H38" s="171"/>
      <c r="I38" s="171"/>
      <c r="J38" s="171"/>
      <c r="K38" s="101"/>
      <c r="L38" s="100"/>
      <c r="M38" s="100"/>
      <c r="N38" s="100"/>
      <c r="O38" s="100"/>
      <c r="P38" s="101"/>
      <c r="Q38" s="180"/>
      <c r="R38" s="181"/>
      <c r="S38" s="172"/>
      <c r="T38" s="173"/>
      <c r="U38" s="179"/>
    </row>
    <row r="39" spans="1:21" ht="12.75" customHeight="1">
      <c r="A39" s="182"/>
      <c r="B39" s="183"/>
      <c r="C39" s="184"/>
      <c r="D39" s="185"/>
      <c r="E39" s="185"/>
      <c r="F39" s="186"/>
      <c r="G39" s="182"/>
      <c r="H39" s="183"/>
      <c r="I39" s="183"/>
      <c r="J39" s="183"/>
      <c r="K39" s="186"/>
      <c r="L39" s="185"/>
      <c r="M39" s="185"/>
      <c r="N39" s="185"/>
      <c r="O39" s="185"/>
      <c r="P39" s="186"/>
      <c r="Q39" s="187"/>
      <c r="R39" s="188"/>
      <c r="S39" s="189"/>
      <c r="T39" s="190"/>
      <c r="U39" s="179"/>
    </row>
    <row r="40" spans="1:21" s="193" customFormat="1" ht="24.75" customHeight="1" thickBot="1">
      <c r="A40" s="191"/>
      <c r="B40" s="192"/>
      <c r="C40" s="461">
        <f>Q14</f>
        <v>0</v>
      </c>
      <c r="D40" s="462"/>
      <c r="E40" s="462"/>
      <c r="F40" s="463"/>
      <c r="G40" s="461">
        <v>0</v>
      </c>
      <c r="H40" s="462"/>
      <c r="I40" s="462"/>
      <c r="J40" s="462"/>
      <c r="K40" s="463"/>
      <c r="L40" s="464">
        <f>S15</f>
        <v>0</v>
      </c>
      <c r="M40" s="464"/>
      <c r="N40" s="464"/>
      <c r="O40" s="464"/>
      <c r="P40" s="465"/>
      <c r="Q40" s="466">
        <f>C40-L40</f>
        <v>0</v>
      </c>
      <c r="R40" s="462"/>
      <c r="S40" s="467"/>
      <c r="T40" s="468"/>
      <c r="U40" s="249"/>
    </row>
    <row r="41" spans="1:21" s="193" customFormat="1" ht="18" customHeight="1" thickBot="1">
      <c r="A41" s="469" t="s">
        <v>115</v>
      </c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1"/>
      <c r="P41" s="94"/>
      <c r="Q41" s="94"/>
      <c r="R41" s="94"/>
      <c r="S41" s="94"/>
      <c r="T41" s="94"/>
      <c r="U41" s="250"/>
    </row>
    <row r="42" spans="1:21" ht="18" customHeight="1" thickBot="1">
      <c r="A42" s="194" t="s">
        <v>116</v>
      </c>
      <c r="B42" s="195"/>
      <c r="C42" s="196"/>
      <c r="D42" s="196"/>
      <c r="E42" s="196"/>
      <c r="F42" s="196"/>
      <c r="G42" s="472" t="s">
        <v>117</v>
      </c>
      <c r="H42" s="473"/>
      <c r="I42" s="473"/>
      <c r="J42" s="474"/>
      <c r="K42" s="475" t="s">
        <v>118</v>
      </c>
      <c r="L42" s="476"/>
      <c r="M42" s="476"/>
      <c r="N42" s="476"/>
      <c r="O42" s="477"/>
      <c r="P42" s="478" t="s">
        <v>119</v>
      </c>
      <c r="Q42" s="341"/>
      <c r="R42" s="341"/>
      <c r="S42" s="341"/>
      <c r="T42" s="341"/>
      <c r="U42" s="479"/>
    </row>
    <row r="43" spans="1:21" ht="24" customHeight="1" thickBot="1">
      <c r="A43" s="197"/>
      <c r="B43" s="198"/>
      <c r="C43" s="198"/>
      <c r="D43" s="199"/>
      <c r="E43" s="199"/>
      <c r="F43" s="199"/>
      <c r="G43" s="200"/>
      <c r="H43" s="201"/>
      <c r="I43" s="201"/>
      <c r="J43" s="202"/>
      <c r="K43" s="201"/>
      <c r="L43" s="201"/>
      <c r="M43" s="201"/>
      <c r="N43" s="201"/>
      <c r="O43" s="203"/>
      <c r="P43" s="480"/>
      <c r="Q43" s="481"/>
      <c r="R43" s="481"/>
      <c r="S43" s="481"/>
      <c r="T43" s="481"/>
      <c r="U43" s="482"/>
    </row>
    <row r="44" spans="1:21" ht="19.5" customHeight="1" thickBot="1">
      <c r="A44" s="483" t="s">
        <v>120</v>
      </c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240" t="s">
        <v>130</v>
      </c>
      <c r="Q44" s="204"/>
      <c r="R44" s="204"/>
      <c r="S44" s="204"/>
      <c r="T44" s="204"/>
      <c r="U44" s="254">
        <v>1</v>
      </c>
    </row>
    <row r="45" spans="1:21" ht="14.25" customHeight="1">
      <c r="A45" s="342" t="s">
        <v>121</v>
      </c>
      <c r="B45" s="343"/>
      <c r="C45" s="485"/>
      <c r="D45" s="489" t="s">
        <v>86</v>
      </c>
      <c r="E45" s="343"/>
      <c r="F45" s="343"/>
      <c r="G45" s="489" t="s">
        <v>87</v>
      </c>
      <c r="H45" s="343"/>
      <c r="I45" s="343"/>
      <c r="J45" s="485"/>
      <c r="K45" s="491" t="s">
        <v>122</v>
      </c>
      <c r="L45" s="491"/>
      <c r="M45" s="491"/>
      <c r="N45" s="491"/>
      <c r="O45" s="340"/>
      <c r="P45" s="241" t="s">
        <v>33</v>
      </c>
      <c r="Q45" s="206"/>
      <c r="R45" s="206"/>
      <c r="S45" s="206"/>
      <c r="T45" s="206"/>
      <c r="U45" s="255">
        <v>1</v>
      </c>
    </row>
    <row r="46" spans="1:21" ht="15.75" customHeight="1">
      <c r="A46" s="486"/>
      <c r="B46" s="487"/>
      <c r="C46" s="488"/>
      <c r="D46" s="490"/>
      <c r="E46" s="487"/>
      <c r="F46" s="487"/>
      <c r="G46" s="490"/>
      <c r="H46" s="487"/>
      <c r="I46" s="487"/>
      <c r="J46" s="488"/>
      <c r="K46" s="492" t="s">
        <v>102</v>
      </c>
      <c r="L46" s="492"/>
      <c r="M46" s="492"/>
      <c r="N46" s="492"/>
      <c r="O46" s="208" t="s">
        <v>103</v>
      </c>
      <c r="P46" s="241" t="s">
        <v>34</v>
      </c>
      <c r="Q46" s="206"/>
      <c r="R46" s="206"/>
      <c r="S46" s="206"/>
      <c r="T46" s="206"/>
      <c r="U46" s="255">
        <v>1</v>
      </c>
    </row>
    <row r="47" spans="1:21" ht="15.75" customHeight="1">
      <c r="A47" s="493"/>
      <c r="B47" s="494"/>
      <c r="C47" s="495"/>
      <c r="D47" s="496"/>
      <c r="E47" s="494"/>
      <c r="F47" s="495"/>
      <c r="G47" s="497"/>
      <c r="H47" s="498"/>
      <c r="I47" s="498"/>
      <c r="J47" s="499"/>
      <c r="K47" s="500"/>
      <c r="L47" s="501"/>
      <c r="M47" s="501"/>
      <c r="N47" s="501"/>
      <c r="O47" s="501"/>
      <c r="P47" s="241" t="s">
        <v>35</v>
      </c>
      <c r="Q47" s="206"/>
      <c r="R47" s="206"/>
      <c r="S47" s="206"/>
      <c r="T47" s="206"/>
      <c r="U47" s="255">
        <v>1</v>
      </c>
    </row>
    <row r="48" spans="1:21" ht="15.75" customHeight="1">
      <c r="A48" s="493"/>
      <c r="B48" s="494"/>
      <c r="C48" s="495"/>
      <c r="D48" s="496"/>
      <c r="E48" s="494"/>
      <c r="F48" s="495"/>
      <c r="G48" s="497"/>
      <c r="H48" s="498"/>
      <c r="I48" s="498"/>
      <c r="J48" s="499"/>
      <c r="K48" s="500"/>
      <c r="L48" s="501"/>
      <c r="M48" s="501"/>
      <c r="N48" s="501"/>
      <c r="O48" s="501"/>
      <c r="P48" s="205"/>
      <c r="Q48" s="206"/>
      <c r="R48" s="206"/>
      <c r="S48" s="206"/>
      <c r="T48" s="206"/>
      <c r="U48" s="207"/>
    </row>
    <row r="49" spans="1:21" ht="15.75" customHeight="1">
      <c r="A49" s="493"/>
      <c r="B49" s="494"/>
      <c r="C49" s="495"/>
      <c r="D49" s="496"/>
      <c r="E49" s="494"/>
      <c r="F49" s="495"/>
      <c r="G49" s="497"/>
      <c r="H49" s="498"/>
      <c r="I49" s="498"/>
      <c r="J49" s="499"/>
      <c r="K49" s="500"/>
      <c r="L49" s="501"/>
      <c r="M49" s="501"/>
      <c r="N49" s="501"/>
      <c r="O49" s="501"/>
      <c r="P49" s="205" t="s">
        <v>57</v>
      </c>
      <c r="Q49" s="206"/>
      <c r="R49" s="206"/>
      <c r="S49" s="206"/>
      <c r="T49" s="206"/>
      <c r="U49" s="207" t="s">
        <v>57</v>
      </c>
    </row>
    <row r="50" spans="1:21" ht="15.75" customHeight="1">
      <c r="A50" s="493"/>
      <c r="B50" s="494"/>
      <c r="C50" s="495"/>
      <c r="D50" s="496"/>
      <c r="E50" s="494"/>
      <c r="F50" s="495"/>
      <c r="G50" s="497"/>
      <c r="H50" s="498"/>
      <c r="I50" s="498"/>
      <c r="J50" s="499"/>
      <c r="K50" s="505"/>
      <c r="L50" s="505"/>
      <c r="M50" s="505"/>
      <c r="N50" s="505"/>
      <c r="O50" s="506"/>
      <c r="P50" s="205" t="s">
        <v>57</v>
      </c>
      <c r="Q50" s="206"/>
      <c r="R50" s="206"/>
      <c r="S50" s="206"/>
      <c r="T50" s="206"/>
      <c r="U50" s="207" t="s">
        <v>57</v>
      </c>
    </row>
    <row r="51" spans="1:21" ht="15.75" customHeight="1">
      <c r="A51" s="209"/>
      <c r="B51" s="210"/>
      <c r="C51" s="211"/>
      <c r="D51" s="212"/>
      <c r="E51" s="210"/>
      <c r="F51" s="211"/>
      <c r="G51" s="213"/>
      <c r="H51" s="214"/>
      <c r="I51" s="214"/>
      <c r="J51" s="215"/>
      <c r="K51" s="505"/>
      <c r="L51" s="505"/>
      <c r="M51" s="505"/>
      <c r="N51" s="505"/>
      <c r="O51" s="506"/>
      <c r="P51" s="205" t="s">
        <v>57</v>
      </c>
      <c r="Q51" s="206"/>
      <c r="R51" s="206"/>
      <c r="S51" s="206"/>
      <c r="T51" s="206"/>
      <c r="U51" s="207" t="s">
        <v>57</v>
      </c>
    </row>
    <row r="52" spans="1:21" ht="15.75" customHeight="1" thickBot="1">
      <c r="A52" s="522"/>
      <c r="B52" s="523"/>
      <c r="C52" s="524"/>
      <c r="D52" s="525"/>
      <c r="E52" s="523"/>
      <c r="F52" s="524"/>
      <c r="G52" s="526"/>
      <c r="H52" s="527"/>
      <c r="I52" s="527"/>
      <c r="J52" s="528"/>
      <c r="K52" s="529"/>
      <c r="L52" s="529"/>
      <c r="M52" s="529"/>
      <c r="N52" s="529"/>
      <c r="O52" s="529"/>
      <c r="P52" s="216" t="s">
        <v>57</v>
      </c>
      <c r="Q52" s="217"/>
      <c r="R52" s="217"/>
      <c r="S52" s="217"/>
      <c r="T52" s="217"/>
      <c r="U52" s="218" t="s">
        <v>57</v>
      </c>
    </row>
    <row r="53" spans="1:21" ht="14.25">
      <c r="A53" s="219"/>
      <c r="B53" s="220"/>
      <c r="C53" s="220"/>
      <c r="D53" s="220"/>
      <c r="E53" s="220"/>
      <c r="F53" s="220"/>
      <c r="G53" s="220"/>
      <c r="H53" s="220"/>
      <c r="I53" s="220"/>
      <c r="J53" s="221"/>
      <c r="K53" s="502" t="s">
        <v>123</v>
      </c>
      <c r="L53" s="503"/>
      <c r="M53" s="503"/>
      <c r="N53" s="503"/>
      <c r="O53" s="503"/>
      <c r="P53" s="503"/>
      <c r="Q53" s="509"/>
      <c r="R53" s="502" t="s">
        <v>124</v>
      </c>
      <c r="S53" s="503"/>
      <c r="T53" s="503"/>
      <c r="U53" s="504"/>
    </row>
    <row r="54" spans="1:21" s="229" customFormat="1" ht="19.5" customHeight="1">
      <c r="A54" s="226" t="s">
        <v>141</v>
      </c>
      <c r="B54" s="227"/>
      <c r="C54" s="227"/>
      <c r="D54" s="227"/>
      <c r="E54" s="227"/>
      <c r="F54" s="227"/>
      <c r="G54" s="227"/>
      <c r="H54" s="227"/>
      <c r="I54" s="227"/>
      <c r="J54" s="228"/>
      <c r="K54" s="514"/>
      <c r="L54" s="515"/>
      <c r="M54" s="515"/>
      <c r="N54" s="515"/>
      <c r="O54" s="515"/>
      <c r="P54" s="515"/>
      <c r="Q54" s="516"/>
      <c r="R54" s="536">
        <f>K54</f>
        <v>0</v>
      </c>
      <c r="S54" s="537"/>
      <c r="T54" s="537"/>
      <c r="U54" s="538"/>
    </row>
    <row r="55" spans="1:21" ht="14.25">
      <c r="A55" s="230"/>
      <c r="B55" s="231"/>
      <c r="C55" s="231"/>
      <c r="D55" s="231"/>
      <c r="E55" s="231"/>
      <c r="F55" s="231"/>
      <c r="G55" s="231"/>
      <c r="H55" s="231"/>
      <c r="I55" s="231"/>
      <c r="J55" s="232"/>
      <c r="K55" s="502" t="s">
        <v>125</v>
      </c>
      <c r="L55" s="503"/>
      <c r="M55" s="503"/>
      <c r="N55" s="503"/>
      <c r="O55" s="503"/>
      <c r="P55" s="503"/>
      <c r="Q55" s="509"/>
      <c r="R55" s="502" t="s">
        <v>126</v>
      </c>
      <c r="S55" s="503"/>
      <c r="T55" s="503"/>
      <c r="U55" s="504"/>
    </row>
    <row r="56" spans="1:21" ht="14.25">
      <c r="A56" s="230"/>
      <c r="B56" s="231"/>
      <c r="C56" s="231"/>
      <c r="D56" s="231"/>
      <c r="E56" s="231"/>
      <c r="F56" s="231"/>
      <c r="G56" s="231"/>
      <c r="H56" s="231"/>
      <c r="I56" s="231"/>
      <c r="J56" s="232"/>
      <c r="K56" s="222"/>
      <c r="L56" s="223"/>
      <c r="M56" s="223"/>
      <c r="N56" s="223"/>
      <c r="O56" s="223"/>
      <c r="P56" s="223"/>
      <c r="Q56" s="224"/>
      <c r="R56" s="222"/>
      <c r="S56" s="223"/>
      <c r="T56" s="223"/>
      <c r="U56" s="225"/>
    </row>
    <row r="57" spans="1:21" ht="15">
      <c r="A57" s="510"/>
      <c r="B57" s="503"/>
      <c r="C57" s="503"/>
      <c r="D57" s="503"/>
      <c r="E57" s="503"/>
      <c r="F57" s="503"/>
      <c r="G57" s="503"/>
      <c r="H57" s="503"/>
      <c r="I57" s="503"/>
      <c r="J57" s="509"/>
      <c r="K57" s="511"/>
      <c r="L57" s="512"/>
      <c r="M57" s="512"/>
      <c r="N57" s="512"/>
      <c r="O57" s="512"/>
      <c r="P57" s="512"/>
      <c r="Q57" s="513"/>
      <c r="R57" s="530"/>
      <c r="S57" s="531"/>
      <c r="T57" s="531"/>
      <c r="U57" s="532"/>
    </row>
    <row r="58" spans="1:21" ht="15">
      <c r="A58" s="539"/>
      <c r="B58" s="540"/>
      <c r="C58" s="540"/>
      <c r="D58" s="540"/>
      <c r="E58" s="540"/>
      <c r="F58" s="540"/>
      <c r="G58" s="540"/>
      <c r="H58" s="540"/>
      <c r="I58" s="540"/>
      <c r="J58" s="541"/>
      <c r="K58" s="542"/>
      <c r="L58" s="543"/>
      <c r="M58" s="543"/>
      <c r="N58" s="543"/>
      <c r="O58" s="543"/>
      <c r="P58" s="543"/>
      <c r="Q58" s="544"/>
      <c r="R58" s="533"/>
      <c r="S58" s="534"/>
      <c r="T58" s="534"/>
      <c r="U58" s="535"/>
    </row>
    <row r="59" spans="1:21" ht="24.75" customHeight="1" thickBot="1">
      <c r="A59" s="517" t="s">
        <v>127</v>
      </c>
      <c r="B59" s="518"/>
      <c r="C59" s="519" t="str">
        <f>Yaziyle(Q40)</f>
        <v>00 TL  00 Kr</v>
      </c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233" t="s">
        <v>128</v>
      </c>
      <c r="S59" s="161"/>
      <c r="T59" s="161"/>
      <c r="U59" s="234" t="s">
        <v>129</v>
      </c>
    </row>
    <row r="60" spans="1:21" ht="1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235"/>
    </row>
    <row r="61" spans="3:21" ht="12.75">
      <c r="C61" s="508"/>
      <c r="D61" s="508"/>
      <c r="E61" s="508"/>
      <c r="F61" s="508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236"/>
    </row>
    <row r="62" spans="1:21" ht="12.75">
      <c r="A62" s="507"/>
      <c r="B62" s="507"/>
      <c r="C62" s="508"/>
      <c r="D62" s="508"/>
      <c r="E62" s="508"/>
      <c r="F62" s="508"/>
      <c r="G62" s="103" t="s">
        <v>57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236"/>
    </row>
    <row r="63" spans="1:21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236"/>
    </row>
    <row r="64" spans="22:37" ht="15.75" customHeight="1"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</row>
    <row r="65" spans="22:37" ht="15.75" customHeight="1"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</row>
    <row r="66" spans="22:37" ht="15.75" customHeight="1"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</row>
    <row r="67" spans="22:37" ht="15.75" customHeight="1"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</row>
    <row r="68" spans="22:37" ht="15.75" customHeight="1"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</row>
    <row r="69" spans="22:37" ht="19.5" customHeight="1"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</row>
    <row r="70" spans="22:37" ht="19.5" customHeight="1"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2.75" customHeight="1"/>
    <row r="80" ht="14.25" customHeight="1"/>
    <row r="81" ht="39.75" customHeight="1"/>
    <row r="82" ht="39.7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12" ht="12.75">
      <c r="A112" s="239"/>
    </row>
  </sheetData>
  <sheetProtection/>
  <mergeCells count="177">
    <mergeCell ref="R57:U57"/>
    <mergeCell ref="R58:U58"/>
    <mergeCell ref="R54:U54"/>
    <mergeCell ref="A58:J58"/>
    <mergeCell ref="K58:Q58"/>
    <mergeCell ref="K55:Q55"/>
    <mergeCell ref="U3:U4"/>
    <mergeCell ref="A8:B8"/>
    <mergeCell ref="C8:Q8"/>
    <mergeCell ref="A52:C52"/>
    <mergeCell ref="D52:F52"/>
    <mergeCell ref="G52:J52"/>
    <mergeCell ref="K52:O52"/>
    <mergeCell ref="A49:C49"/>
    <mergeCell ref="D49:F49"/>
    <mergeCell ref="G49:J49"/>
    <mergeCell ref="A62:B62"/>
    <mergeCell ref="C61:F61"/>
    <mergeCell ref="K53:Q53"/>
    <mergeCell ref="C62:F62"/>
    <mergeCell ref="A57:J57"/>
    <mergeCell ref="K57:Q57"/>
    <mergeCell ref="K54:Q54"/>
    <mergeCell ref="A59:B59"/>
    <mergeCell ref="C59:Q59"/>
    <mergeCell ref="K49:O49"/>
    <mergeCell ref="R55:U55"/>
    <mergeCell ref="A50:C50"/>
    <mergeCell ref="D50:F50"/>
    <mergeCell ref="G50:J50"/>
    <mergeCell ref="K50:O50"/>
    <mergeCell ref="K51:O51"/>
    <mergeCell ref="R53:U53"/>
    <mergeCell ref="A47:C47"/>
    <mergeCell ref="D47:F47"/>
    <mergeCell ref="G47:J47"/>
    <mergeCell ref="K47:O47"/>
    <mergeCell ref="A48:C48"/>
    <mergeCell ref="D48:F48"/>
    <mergeCell ref="G48:J48"/>
    <mergeCell ref="K48:O48"/>
    <mergeCell ref="P43:U43"/>
    <mergeCell ref="A44:O44"/>
    <mergeCell ref="A45:C46"/>
    <mergeCell ref="D45:F46"/>
    <mergeCell ref="G45:J46"/>
    <mergeCell ref="K45:O45"/>
    <mergeCell ref="K46:N46"/>
    <mergeCell ref="Q40:R40"/>
    <mergeCell ref="S40:T40"/>
    <mergeCell ref="A41:O41"/>
    <mergeCell ref="G42:J42"/>
    <mergeCell ref="K42:O42"/>
    <mergeCell ref="P42:U42"/>
    <mergeCell ref="C37:E37"/>
    <mergeCell ref="G37:J37"/>
    <mergeCell ref="L37:O37"/>
    <mergeCell ref="C40:F40"/>
    <mergeCell ref="G40:K40"/>
    <mergeCell ref="L40:P40"/>
    <mergeCell ref="A32:P32"/>
    <mergeCell ref="Q32:R32"/>
    <mergeCell ref="S32:T32"/>
    <mergeCell ref="C34:P34"/>
    <mergeCell ref="A36:B37"/>
    <mergeCell ref="C36:F36"/>
    <mergeCell ref="G36:K36"/>
    <mergeCell ref="L36:P36"/>
    <mergeCell ref="Q36:R36"/>
    <mergeCell ref="S36:T37"/>
    <mergeCell ref="A30:B30"/>
    <mergeCell ref="K30:L30"/>
    <mergeCell ref="Q30:R30"/>
    <mergeCell ref="S30:T30"/>
    <mergeCell ref="A31:P31"/>
    <mergeCell ref="Q31:R31"/>
    <mergeCell ref="S31:T31"/>
    <mergeCell ref="A28:B28"/>
    <mergeCell ref="K28:L28"/>
    <mergeCell ref="Q28:R28"/>
    <mergeCell ref="S28:T28"/>
    <mergeCell ref="A29:B29"/>
    <mergeCell ref="K29:L29"/>
    <mergeCell ref="Q29:R29"/>
    <mergeCell ref="S29:T29"/>
    <mergeCell ref="A26:B26"/>
    <mergeCell ref="K26:L26"/>
    <mergeCell ref="Q26:R26"/>
    <mergeCell ref="S26:T26"/>
    <mergeCell ref="A27:B27"/>
    <mergeCell ref="K27:L27"/>
    <mergeCell ref="Q27:R27"/>
    <mergeCell ref="S27:T27"/>
    <mergeCell ref="A24:B24"/>
    <mergeCell ref="K24:L24"/>
    <mergeCell ref="Q24:R24"/>
    <mergeCell ref="S24:T24"/>
    <mergeCell ref="A25:B25"/>
    <mergeCell ref="K25:L25"/>
    <mergeCell ref="Q25:R25"/>
    <mergeCell ref="S25:T25"/>
    <mergeCell ref="A22:B22"/>
    <mergeCell ref="K22:L22"/>
    <mergeCell ref="Q22:R22"/>
    <mergeCell ref="S22:T22"/>
    <mergeCell ref="A23:B23"/>
    <mergeCell ref="K23:L23"/>
    <mergeCell ref="Q23:R23"/>
    <mergeCell ref="S23:T23"/>
    <mergeCell ref="A20:B20"/>
    <mergeCell ref="K20:L20"/>
    <mergeCell ref="Q20:R20"/>
    <mergeCell ref="S20:T20"/>
    <mergeCell ref="A21:B21"/>
    <mergeCell ref="K21:L21"/>
    <mergeCell ref="Q21:R21"/>
    <mergeCell ref="S21:T21"/>
    <mergeCell ref="A18:B18"/>
    <mergeCell ref="K18:L18"/>
    <mergeCell ref="Q18:R18"/>
    <mergeCell ref="S18:T18"/>
    <mergeCell ref="A19:B19"/>
    <mergeCell ref="K19:L19"/>
    <mergeCell ref="Q19:R19"/>
    <mergeCell ref="S19:T19"/>
    <mergeCell ref="A16:B16"/>
    <mergeCell ref="K16:L16"/>
    <mergeCell ref="Q16:R16"/>
    <mergeCell ref="S16:T16"/>
    <mergeCell ref="A17:B17"/>
    <mergeCell ref="K17:L17"/>
    <mergeCell ref="Q17:R17"/>
    <mergeCell ref="S17:T17"/>
    <mergeCell ref="A14:B14"/>
    <mergeCell ref="K14:L14"/>
    <mergeCell ref="Q14:R14"/>
    <mergeCell ref="S14:T14"/>
    <mergeCell ref="A15:B15"/>
    <mergeCell ref="K15:L15"/>
    <mergeCell ref="Q15:R15"/>
    <mergeCell ref="S15:T15"/>
    <mergeCell ref="A11:B11"/>
    <mergeCell ref="K11:L11"/>
    <mergeCell ref="Q11:R11"/>
    <mergeCell ref="S11:T11"/>
    <mergeCell ref="A12:B12"/>
    <mergeCell ref="K12:L12"/>
    <mergeCell ref="K5:O5"/>
    <mergeCell ref="P5:Q5"/>
    <mergeCell ref="S5:T5"/>
    <mergeCell ref="E6:F6"/>
    <mergeCell ref="A10:B10"/>
    <mergeCell ref="C10:F11"/>
    <mergeCell ref="G10:J11"/>
    <mergeCell ref="K10:L10"/>
    <mergeCell ref="M10:P10"/>
    <mergeCell ref="Q10:T10"/>
    <mergeCell ref="A1:U1"/>
    <mergeCell ref="A3:B3"/>
    <mergeCell ref="C3:J3"/>
    <mergeCell ref="A4:B4"/>
    <mergeCell ref="C4:J4"/>
    <mergeCell ref="K4:O4"/>
    <mergeCell ref="P4:Q4"/>
    <mergeCell ref="S3:T3"/>
    <mergeCell ref="R4:R8"/>
    <mergeCell ref="S4:T4"/>
    <mergeCell ref="S8:T8"/>
    <mergeCell ref="A5:B6"/>
    <mergeCell ref="K6:O6"/>
    <mergeCell ref="P6:Q6"/>
    <mergeCell ref="S6:T6"/>
    <mergeCell ref="A7:B7"/>
    <mergeCell ref="C7:Q7"/>
    <mergeCell ref="S7:T7"/>
    <mergeCell ref="E5:F5"/>
    <mergeCell ref="G5:J6"/>
  </mergeCells>
  <printOptions horizontalCentered="1" verticalCentered="1"/>
  <pageMargins left="0.1968503937007874" right="0.1968503937007874" top="0.3937007874015748" bottom="0.3937007874015748" header="0" footer="0"/>
  <pageSetup blackAndWhite="1" horizontalDpi="200" verticalDpi="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BEHCET</dc:creator>
  <cp:keywords/>
  <dc:description/>
  <cp:lastModifiedBy>BEHCET</cp:lastModifiedBy>
  <cp:lastPrinted>2017-07-25T13:27:27Z</cp:lastPrinted>
  <dcterms:created xsi:type="dcterms:W3CDTF">2017-07-21T11:38:58Z</dcterms:created>
  <dcterms:modified xsi:type="dcterms:W3CDTF">2017-07-25T13:31:38Z</dcterms:modified>
  <cp:category/>
  <cp:version/>
  <cp:contentType/>
  <cp:contentStatus/>
</cp:coreProperties>
</file>